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4" activeTab="0"/>
  </bookViews>
  <sheets>
    <sheet name="mężczyźni" sheetId="1" r:id="rId1"/>
    <sheet name="kobiety" sheetId="2" r:id="rId2"/>
    <sheet name="roczniki" sheetId="3" r:id="rId3"/>
    <sheet name="punktacja" sheetId="4" r:id="rId4"/>
  </sheets>
  <definedNames>
    <definedName name="_xlnm._FilterDatabase" localSheetId="1" hidden="1">'kobiety'!$A$5:$S$100</definedName>
    <definedName name="_xlnm._FilterDatabase" localSheetId="0" hidden="1">'mężczyźni'!$A$5:$R$302</definedName>
    <definedName name="Excel_BuiltIn__FilterDatabase_2">'kobiety'!$A$5:$R$100</definedName>
  </definedNames>
  <calcPr fullCalcOnLoad="1"/>
</workbook>
</file>

<file path=xl/sharedStrings.xml><?xml version="1.0" encoding="utf-8"?>
<sst xmlns="http://schemas.openxmlformats.org/spreadsheetml/2006/main" count="2527" uniqueCount="1069">
  <si>
    <t>MONTRAIL LIGA  BIEGÓW GÓRSKICH   2013</t>
  </si>
  <si>
    <t>Klasyfikacja Indywidualna mężczyźni /generalna/</t>
  </si>
  <si>
    <t>B.AL.</t>
  </si>
  <si>
    <t>B.AS.</t>
  </si>
  <si>
    <t>B.DŁ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</si>
  <si>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</si>
  <si>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</si>
  <si>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</si>
  <si>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</si>
  <si>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</si>
  <si>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</si>
  <si>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</si>
  <si>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</si>
  <si>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</si>
  <si>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</si>
  <si>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</si>
  <si>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</si>
  <si>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</si>
  <si>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M</t>
  </si>
  <si>
    <t>02.03.  Rockommended Winter Run Szczyrk</t>
  </si>
  <si>
    <t>30.03. Bieg o Wielkanocne Jajo Zakopane</t>
  </si>
  <si>
    <t>06.04.Bieg Na Kozią Górę -Bielsko-Biała</t>
  </si>
  <si>
    <t>07.04.2012 II Wiosenny Bieg Myślenicki</t>
  </si>
  <si>
    <t xml:space="preserve">13.04.2012 Mistrzostwa Polski Młodzików, Juniorów Młodszych i Juniorów w Biegach Górskich na Krótkim Dystansie Ustrzyki Dolne
</t>
  </si>
  <si>
    <t>21.04 FRIKAJ Limanowa</t>
  </si>
  <si>
    <t>27.04 Beskidzki bieg ultra 160km cz.1 Dębowiec</t>
  </si>
  <si>
    <t xml:space="preserve">27.04  Wiosenny Bieg Na Grojec Żywiec
</t>
  </si>
  <si>
    <t>03.05. Maraton Górski  Szczawnica</t>
  </si>
  <si>
    <t>03.05 Hardy Rolling Szczawnica</t>
  </si>
  <si>
    <t>04.05 Bieg EXTRA  15 km Mysłakowice</t>
  </si>
  <si>
    <t>05.05. Bieg Górski szlakiem Królowej Jadwigi Sandomierz</t>
  </si>
  <si>
    <t>10.05 Koniczynka Trail Maraton i półmaraton Ojców</t>
  </si>
  <si>
    <t>11.05 Mistrzostwa Polski Seniorów w Biegu Anglosaskim Chyrowa</t>
  </si>
  <si>
    <t>11.05 Uzdrowiskowy bieg na Chełmiec Szczawno Zdrój</t>
  </si>
  <si>
    <t>12.05 Bieg Magurki Bielsko-Biała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</si>
  <si>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</si>
  <si>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</si>
  <si>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</si>
  <si>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</si>
  <si>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</si>
  <si>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</si>
  <si>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</si>
  <si>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</si>
  <si>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</si>
  <si>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</si>
  <si>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</si>
  <si>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Swat</t>
  </si>
  <si>
    <t>Nataniel</t>
  </si>
  <si>
    <t>GKS Piast Gliwice</t>
  </si>
  <si>
    <t>J</t>
  </si>
  <si>
    <t>Byrtek</t>
  </si>
  <si>
    <t>Kamil</t>
  </si>
  <si>
    <t>Zarzecze</t>
  </si>
  <si>
    <t>S1</t>
  </si>
  <si>
    <t>Babula</t>
  </si>
  <si>
    <t>Przemysław</t>
  </si>
  <si>
    <t>Ulfik</t>
  </si>
  <si>
    <t>Rafał</t>
  </si>
  <si>
    <t>RMD Montrail Team/SKB Kraśnik</t>
  </si>
  <si>
    <t xml:space="preserve">Pawski </t>
  </si>
  <si>
    <t>Wawrzyniec</t>
  </si>
  <si>
    <t>TG Sokół Zakopane</t>
  </si>
  <si>
    <t>Jaźwiecki</t>
  </si>
  <si>
    <t>Stanisław</t>
  </si>
  <si>
    <t>KB GOSiR Krościenko Wyżne</t>
  </si>
  <si>
    <t xml:space="preserve">Marek </t>
  </si>
  <si>
    <t>Dariusz</t>
  </si>
  <si>
    <t xml:space="preserve">RMD Montrail Team </t>
  </si>
  <si>
    <t>Zatorski</t>
  </si>
  <si>
    <t>Witold</t>
  </si>
  <si>
    <t>S2</t>
  </si>
  <si>
    <t>Matuszczak</t>
  </si>
  <si>
    <t>LLKS Osowa Sień</t>
  </si>
  <si>
    <t>Błaszczyk</t>
  </si>
  <si>
    <t>Patryk</t>
  </si>
  <si>
    <t>LKS Jantar Ustka</t>
  </si>
  <si>
    <t>Żychski</t>
  </si>
  <si>
    <t>Marcin</t>
  </si>
  <si>
    <t>UKS Viking Rychnowy</t>
  </si>
  <si>
    <t>12.</t>
  </si>
  <si>
    <t>Krzyżewski</t>
  </si>
  <si>
    <t>13.</t>
  </si>
  <si>
    <t>Borkowski</t>
  </si>
  <si>
    <t>Mateusz</t>
  </si>
  <si>
    <t>LKB Rudnik</t>
  </si>
  <si>
    <t>14.</t>
  </si>
  <si>
    <t>Sobas</t>
  </si>
  <si>
    <t>Jacek</t>
  </si>
  <si>
    <t>Zawisza Stara Kuźnia</t>
  </si>
  <si>
    <t>15.</t>
  </si>
  <si>
    <t>Rakus</t>
  </si>
  <si>
    <t>Kornel</t>
  </si>
  <si>
    <t>UBS KSKandahar Kisielów</t>
  </si>
  <si>
    <t>16.</t>
  </si>
  <si>
    <t>Sator</t>
  </si>
  <si>
    <t>Damian</t>
  </si>
  <si>
    <t>KS Słoneczko Busko Zdrój</t>
  </si>
  <si>
    <t>17.</t>
  </si>
  <si>
    <t>Sienkiewicz</t>
  </si>
  <si>
    <t>Sebastian</t>
  </si>
  <si>
    <t>MKS Pogoń Siedlce</t>
  </si>
  <si>
    <t>18.</t>
  </si>
  <si>
    <t>Celak</t>
  </si>
  <si>
    <t>Opoczno</t>
  </si>
  <si>
    <t>19.</t>
  </si>
  <si>
    <t>Roguski</t>
  </si>
  <si>
    <t>Michał</t>
  </si>
  <si>
    <t>20.</t>
  </si>
  <si>
    <t>Ząbczyński</t>
  </si>
  <si>
    <t>Dominik</t>
  </si>
  <si>
    <t>www.biegigorskie.pl</t>
  </si>
  <si>
    <t>21.</t>
  </si>
  <si>
    <t>Barański</t>
  </si>
  <si>
    <t>Maciej</t>
  </si>
  <si>
    <t>KKB MOSiR Krosno</t>
  </si>
  <si>
    <t>22.</t>
  </si>
  <si>
    <t xml:space="preserve">Pytel </t>
  </si>
  <si>
    <t>Janusz</t>
  </si>
  <si>
    <t xml:space="preserve">TG Sokół Zakopane </t>
  </si>
  <si>
    <t>W1</t>
  </si>
  <si>
    <t>23.</t>
  </si>
  <si>
    <t>Lachowski</t>
  </si>
  <si>
    <t>MKS Halicz Ustrzyki Dolne</t>
  </si>
  <si>
    <t>24.</t>
  </si>
  <si>
    <t>Wojtacha</t>
  </si>
  <si>
    <t>Adrian</t>
  </si>
  <si>
    <t>IKS Olkusz</t>
  </si>
  <si>
    <t>25.</t>
  </si>
  <si>
    <t>Cioch</t>
  </si>
  <si>
    <t>Paweł</t>
  </si>
  <si>
    <t>LKS Klos Olkusz</t>
  </si>
  <si>
    <t>26.</t>
  </si>
  <si>
    <t>Jacniak</t>
  </si>
  <si>
    <t>SKB Kraśnik</t>
  </si>
  <si>
    <t>27.</t>
  </si>
  <si>
    <t>Półtorak</t>
  </si>
  <si>
    <t>Sylwester</t>
  </si>
  <si>
    <t>Myślenice</t>
  </si>
  <si>
    <t>28.</t>
  </si>
  <si>
    <t>Celiński</t>
  </si>
  <si>
    <t>Robert</t>
  </si>
  <si>
    <t>Byledobiec Anin</t>
  </si>
  <si>
    <t>29.</t>
  </si>
  <si>
    <t>Dzidowski</t>
  </si>
  <si>
    <t>Aleksander</t>
  </si>
  <si>
    <t>Paleo Zawiercie</t>
  </si>
  <si>
    <t>30.</t>
  </si>
  <si>
    <t>Wiktorowicz</t>
  </si>
  <si>
    <t>Szymon</t>
  </si>
  <si>
    <t>31.</t>
  </si>
  <si>
    <t>Emanuel</t>
  </si>
  <si>
    <t>32.</t>
  </si>
  <si>
    <t xml:space="preserve">Waluga </t>
  </si>
  <si>
    <t>Ireneusz</t>
  </si>
  <si>
    <t>Katowice</t>
  </si>
  <si>
    <t>33.</t>
  </si>
  <si>
    <t>Krupa</t>
  </si>
  <si>
    <t>Mnich</t>
  </si>
  <si>
    <t>34.</t>
  </si>
  <si>
    <t>Czyż</t>
  </si>
  <si>
    <t>Grzegorz</t>
  </si>
  <si>
    <t>Grupa Azoty-Automatyka Tarnów</t>
  </si>
  <si>
    <t>35.</t>
  </si>
  <si>
    <t>Skrzyp</t>
  </si>
  <si>
    <t>Marek</t>
  </si>
  <si>
    <t>FORTUNA RUNNING TEAM / UBS</t>
  </si>
  <si>
    <t>36.</t>
  </si>
  <si>
    <t>Juraszek</t>
  </si>
  <si>
    <t>Andrzej</t>
  </si>
  <si>
    <t>Fortuna Running Team Ustroń</t>
  </si>
  <si>
    <t>37.</t>
  </si>
  <si>
    <t>Gruszczyński</t>
  </si>
  <si>
    <t>Artur</t>
  </si>
  <si>
    <t>SCS OSOZ Racing Team Katowice</t>
  </si>
  <si>
    <t>38.</t>
  </si>
  <si>
    <t>Jaśtal</t>
  </si>
  <si>
    <t>Piotr</t>
  </si>
  <si>
    <t>KKL Kielce</t>
  </si>
  <si>
    <t>39.</t>
  </si>
  <si>
    <t>Mrożek</t>
  </si>
  <si>
    <t>Filip</t>
  </si>
  <si>
    <t>40.</t>
  </si>
  <si>
    <t>Dolina</t>
  </si>
  <si>
    <t>LKS Znicz Biłgoraj</t>
  </si>
  <si>
    <t>41.</t>
  </si>
  <si>
    <t>Januszek</t>
  </si>
  <si>
    <t>42.</t>
  </si>
  <si>
    <t>Seweryn</t>
  </si>
  <si>
    <t>Konko</t>
  </si>
  <si>
    <t>43.</t>
  </si>
  <si>
    <t>Jamroz</t>
  </si>
  <si>
    <t>44.</t>
  </si>
  <si>
    <t>Klich</t>
  </si>
  <si>
    <t>45.</t>
  </si>
  <si>
    <t xml:space="preserve">Michałowski </t>
  </si>
  <si>
    <t xml:space="preserve">Jan </t>
  </si>
  <si>
    <t>46.</t>
  </si>
  <si>
    <t>Warzecha</t>
  </si>
  <si>
    <t>Henryk</t>
  </si>
  <si>
    <t>UKS Budowlani Nowy Sącz</t>
  </si>
  <si>
    <t>47.</t>
  </si>
  <si>
    <t>Zawierucha</t>
  </si>
  <si>
    <t>KB MOSiR Jastrzębie Zdrój/RMD Montrail Team</t>
  </si>
  <si>
    <t>48.</t>
  </si>
  <si>
    <t>Bulik</t>
  </si>
  <si>
    <t>Gilowice</t>
  </si>
  <si>
    <t>49.</t>
  </si>
  <si>
    <t>Daniel</t>
  </si>
  <si>
    <t>50.</t>
  </si>
  <si>
    <t xml:space="preserve">Motyka </t>
  </si>
  <si>
    <t>Leśna</t>
  </si>
  <si>
    <t>51.</t>
  </si>
  <si>
    <t xml:space="preserve">Gałuszka </t>
  </si>
  <si>
    <t>Mariusz</t>
  </si>
  <si>
    <t>PGNiG Zabrze</t>
  </si>
  <si>
    <t>52.</t>
  </si>
  <si>
    <t>Chmielowski</t>
  </si>
  <si>
    <t>53.</t>
  </si>
  <si>
    <t>Markuszka</t>
  </si>
  <si>
    <t>54.</t>
  </si>
  <si>
    <t>Michulec</t>
  </si>
  <si>
    <t>Żywiec</t>
  </si>
  <si>
    <t>55.</t>
  </si>
  <si>
    <t>Wosik</t>
  </si>
  <si>
    <t>RMD Montrail Team / MUKS THM Ostrowiec Św.</t>
  </si>
  <si>
    <t>56.</t>
  </si>
  <si>
    <t>Magiera</t>
  </si>
  <si>
    <t>Forma Wodzisław Śl.</t>
  </si>
  <si>
    <t>57.</t>
  </si>
  <si>
    <t xml:space="preserve">Biernawski </t>
  </si>
  <si>
    <t>Nowy Targ</t>
  </si>
  <si>
    <t>58.</t>
  </si>
  <si>
    <t>Piergies</t>
  </si>
  <si>
    <t>59.</t>
  </si>
  <si>
    <t>Markiewicz</t>
  </si>
  <si>
    <t>60.</t>
  </si>
  <si>
    <t>Gniewek</t>
  </si>
  <si>
    <t>Jarosław</t>
  </si>
  <si>
    <t>Ultra Beskid Sport Bielsko-Biała</t>
  </si>
  <si>
    <t>61.</t>
  </si>
  <si>
    <t>Wachulec</t>
  </si>
  <si>
    <t>Władysław</t>
  </si>
  <si>
    <t>Biegam bo lubię Kraków</t>
  </si>
  <si>
    <t>62.</t>
  </si>
  <si>
    <t>Nocoń</t>
  </si>
  <si>
    <t>Krzysztof</t>
  </si>
  <si>
    <t>63.</t>
  </si>
  <si>
    <t>Tomaszewski</t>
  </si>
  <si>
    <t>Jakub</t>
  </si>
  <si>
    <t>64.</t>
  </si>
  <si>
    <t>Then</t>
  </si>
  <si>
    <t>Dawid</t>
  </si>
  <si>
    <t>65.</t>
  </si>
  <si>
    <t>Szymanek</t>
  </si>
  <si>
    <t>66.</t>
  </si>
  <si>
    <t xml:space="preserve">Zemła </t>
  </si>
  <si>
    <t>Wadowice</t>
  </si>
  <si>
    <t>67.</t>
  </si>
  <si>
    <t>Szymbara</t>
  </si>
  <si>
    <t>Józef</t>
  </si>
  <si>
    <t>68.</t>
  </si>
  <si>
    <t xml:space="preserve">Lebda </t>
  </si>
  <si>
    <t>69.</t>
  </si>
  <si>
    <t>Młynarz</t>
  </si>
  <si>
    <t>Łęcznowola</t>
  </si>
  <si>
    <t>70.</t>
  </si>
  <si>
    <t>Atanasow Ancew</t>
  </si>
  <si>
    <t>71.</t>
  </si>
  <si>
    <t>Wąsowicz</t>
  </si>
  <si>
    <t>Jan</t>
  </si>
  <si>
    <t>Kraków</t>
  </si>
  <si>
    <t>72.</t>
  </si>
  <si>
    <t>Behounek</t>
  </si>
  <si>
    <t>Leszek</t>
  </si>
  <si>
    <t>73.</t>
  </si>
  <si>
    <t>Proksa</t>
  </si>
  <si>
    <t>Mysłowice</t>
  </si>
  <si>
    <t>74.</t>
  </si>
  <si>
    <t>Kobos</t>
  </si>
  <si>
    <t>Tomasz</t>
  </si>
  <si>
    <t>75.</t>
  </si>
  <si>
    <t>Radomski</t>
  </si>
  <si>
    <t>Zbigniew</t>
  </si>
  <si>
    <t>TKKF Beskidek Bielsko-Biała</t>
  </si>
  <si>
    <t>W2</t>
  </si>
  <si>
    <t>76.</t>
  </si>
  <si>
    <t>Faron</t>
  </si>
  <si>
    <t>Zalesie</t>
  </si>
  <si>
    <t>77.</t>
  </si>
  <si>
    <t>Grzesik</t>
  </si>
  <si>
    <t>78.</t>
  </si>
  <si>
    <t>Ciurla</t>
  </si>
  <si>
    <t>Mikołaj</t>
  </si>
  <si>
    <t>Sprint Bielsko-Biała</t>
  </si>
  <si>
    <t>79.</t>
  </si>
  <si>
    <t>Kobryń</t>
  </si>
  <si>
    <t>80.</t>
  </si>
  <si>
    <t>Szymoński</t>
  </si>
  <si>
    <t>81.</t>
  </si>
  <si>
    <t>Racułt</t>
  </si>
  <si>
    <t>Chaszczok Kraków</t>
  </si>
  <si>
    <t>82.</t>
  </si>
  <si>
    <t>Bober</t>
  </si>
  <si>
    <t>83.</t>
  </si>
  <si>
    <t>Chojnacki</t>
  </si>
  <si>
    <t>84.</t>
  </si>
  <si>
    <t>Grabowski</t>
  </si>
  <si>
    <t>Krzepice</t>
  </si>
  <si>
    <t>85.</t>
  </si>
  <si>
    <t>Machlowski</t>
  </si>
  <si>
    <t>Łukasz</t>
  </si>
  <si>
    <t>KKB Dystans Kraków</t>
  </si>
  <si>
    <t>86.</t>
  </si>
  <si>
    <t>Długosz</t>
  </si>
  <si>
    <t>RMD Montrail Team</t>
  </si>
  <si>
    <t>87.</t>
  </si>
  <si>
    <t>Michalski</t>
  </si>
  <si>
    <t>Alan</t>
  </si>
  <si>
    <t>Bielsko-Biała</t>
  </si>
  <si>
    <t>88.</t>
  </si>
  <si>
    <t>Kosibór</t>
  </si>
  <si>
    <t>89.</t>
  </si>
  <si>
    <t>Matuszczyk</t>
  </si>
  <si>
    <t>Grazia Team Rybnik</t>
  </si>
  <si>
    <t>90.</t>
  </si>
  <si>
    <t>Boronowski</t>
  </si>
  <si>
    <t>Multima Bielsko-Biała</t>
  </si>
  <si>
    <t>91.</t>
  </si>
  <si>
    <t>Kaczmarek</t>
  </si>
  <si>
    <t>Fizjoterapia-Kaczmarek.pl</t>
  </si>
  <si>
    <t>92.</t>
  </si>
  <si>
    <t>Golec</t>
  </si>
  <si>
    <t>Bartłomiej</t>
  </si>
  <si>
    <t>Żabnica</t>
  </si>
  <si>
    <t>93.</t>
  </si>
  <si>
    <t>Rygiel</t>
  </si>
  <si>
    <t xml:space="preserve">Jakub </t>
  </si>
  <si>
    <t>AZS PWSZ Krosno</t>
  </si>
  <si>
    <t>94.</t>
  </si>
  <si>
    <t>Beniowski</t>
  </si>
  <si>
    <t>Zabrzeż</t>
  </si>
  <si>
    <t>95.</t>
  </si>
  <si>
    <t>Pawlica</t>
  </si>
  <si>
    <t>Budzów</t>
  </si>
  <si>
    <t>96.</t>
  </si>
  <si>
    <t>Jezierski</t>
  </si>
  <si>
    <t xml:space="preserve">Kamil </t>
  </si>
  <si>
    <t>97.</t>
  </si>
  <si>
    <t>Gajkowski</t>
  </si>
  <si>
    <t>Bartosz</t>
  </si>
  <si>
    <t>Trail Team</t>
  </si>
  <si>
    <t>98.</t>
  </si>
  <si>
    <t>Bierczak</t>
  </si>
  <si>
    <t xml:space="preserve">Maciej </t>
  </si>
  <si>
    <t>99.</t>
  </si>
  <si>
    <t>Szczurek</t>
  </si>
  <si>
    <t>Dębowiec</t>
  </si>
  <si>
    <t>100.</t>
  </si>
  <si>
    <t>Brol</t>
  </si>
  <si>
    <t>doliniarze.com</t>
  </si>
  <si>
    <t>101.</t>
  </si>
  <si>
    <t xml:space="preserve">Orzeł </t>
  </si>
  <si>
    <t>SPA Lublin</t>
  </si>
  <si>
    <t>102.</t>
  </si>
  <si>
    <t>Orian</t>
  </si>
  <si>
    <t>Zdzieszowice</t>
  </si>
  <si>
    <t>103.</t>
  </si>
  <si>
    <t>Firlej</t>
  </si>
  <si>
    <t>Rychwałdek</t>
  </si>
  <si>
    <t>104.</t>
  </si>
  <si>
    <t>Jura</t>
  </si>
  <si>
    <t>Kozy</t>
  </si>
  <si>
    <t>105.</t>
  </si>
  <si>
    <t>Mierniczek</t>
  </si>
  <si>
    <t>106.</t>
  </si>
  <si>
    <t>Sroka</t>
  </si>
  <si>
    <t xml:space="preserve">Robert </t>
  </si>
  <si>
    <t>107.</t>
  </si>
  <si>
    <t>Sokołowski</t>
  </si>
  <si>
    <t>SIERPIEŃ 80 KWK,,M-CE-WESOŁA''</t>
  </si>
  <si>
    <t>108.</t>
  </si>
  <si>
    <t>Matecki</t>
  </si>
  <si>
    <t>109.</t>
  </si>
  <si>
    <t xml:space="preserve">Sporysz </t>
  </si>
  <si>
    <t>110.</t>
  </si>
  <si>
    <t>Stermach</t>
  </si>
  <si>
    <t>Wrocław</t>
  </si>
  <si>
    <t>111.</t>
  </si>
  <si>
    <t>Zugaj</t>
  </si>
  <si>
    <t>TKKF Jastrząb Ruda Śląska</t>
  </si>
  <si>
    <t>112.</t>
  </si>
  <si>
    <t>113.</t>
  </si>
  <si>
    <t>Krzemień</t>
  </si>
  <si>
    <t>114.</t>
  </si>
  <si>
    <t>Mieszczak</t>
  </si>
  <si>
    <t>115.</t>
  </si>
  <si>
    <t>Pietrzykowski</t>
  </si>
  <si>
    <t>Kęty</t>
  </si>
  <si>
    <t>116.</t>
  </si>
  <si>
    <t>Bierski</t>
  </si>
  <si>
    <t>Pogwizdów</t>
  </si>
  <si>
    <t>117.</t>
  </si>
  <si>
    <t>Maślanka</t>
  </si>
  <si>
    <t>Antenna Runners</t>
  </si>
  <si>
    <t>118.</t>
  </si>
  <si>
    <t>Wieczorek</t>
  </si>
  <si>
    <t>Sigma Katowice</t>
  </si>
  <si>
    <t>119.</t>
  </si>
  <si>
    <t>Szpak</t>
  </si>
  <si>
    <t>Tychy</t>
  </si>
  <si>
    <t>120.</t>
  </si>
  <si>
    <t>Kępa</t>
  </si>
  <si>
    <t>Raba Wyżna</t>
  </si>
  <si>
    <t>121.</t>
  </si>
  <si>
    <t>Klocek</t>
  </si>
  <si>
    <t xml:space="preserve">Bartłomiej </t>
  </si>
  <si>
    <t>KS Zebrzydowice</t>
  </si>
  <si>
    <t>122.</t>
  </si>
  <si>
    <t>Matejko</t>
  </si>
  <si>
    <t>Bogdan</t>
  </si>
  <si>
    <t>Pisarzowice</t>
  </si>
  <si>
    <t>123.</t>
  </si>
  <si>
    <t>Białek</t>
  </si>
  <si>
    <t>Konrad</t>
  </si>
  <si>
    <t>124.</t>
  </si>
  <si>
    <t>Stanisławski</t>
  </si>
  <si>
    <t>125.</t>
  </si>
  <si>
    <t>Górka</t>
  </si>
  <si>
    <t>126.</t>
  </si>
  <si>
    <t>Radzik</t>
  </si>
  <si>
    <t>16 BPD Kraków</t>
  </si>
  <si>
    <t>127.</t>
  </si>
  <si>
    <t>Czarniecki</t>
  </si>
  <si>
    <t>128.</t>
  </si>
  <si>
    <t>Zdąbłarz</t>
  </si>
  <si>
    <t xml:space="preserve">Fiat Auto Poland  </t>
  </si>
  <si>
    <t>129.</t>
  </si>
  <si>
    <t>Kalinowski</t>
  </si>
  <si>
    <t>Stefan</t>
  </si>
  <si>
    <t>Jastrzębie-Zdrój</t>
  </si>
  <si>
    <t>130.</t>
  </si>
  <si>
    <t>Mrowiec</t>
  </si>
  <si>
    <t>131.</t>
  </si>
  <si>
    <t>Kobajło</t>
  </si>
  <si>
    <t xml:space="preserve">Ryszard </t>
  </si>
  <si>
    <t>Gródek nad Dunajcem</t>
  </si>
  <si>
    <t>132.</t>
  </si>
  <si>
    <t>Firek</t>
  </si>
  <si>
    <t>Jordanów</t>
  </si>
  <si>
    <t>133.</t>
  </si>
  <si>
    <t>Guzdek</t>
  </si>
  <si>
    <t>PSP Bytom</t>
  </si>
  <si>
    <t>134.</t>
  </si>
  <si>
    <t xml:space="preserve">Kuttner </t>
  </si>
  <si>
    <t>Oskar</t>
  </si>
  <si>
    <t>135.</t>
  </si>
  <si>
    <t>Rabski</t>
  </si>
  <si>
    <t>Skomielna Biała</t>
  </si>
  <si>
    <t>136.</t>
  </si>
  <si>
    <t>Milota</t>
  </si>
  <si>
    <t>137.</t>
  </si>
  <si>
    <t>Dudzik</t>
  </si>
  <si>
    <t>Mszana Dolna</t>
  </si>
  <si>
    <t>138.</t>
  </si>
  <si>
    <t xml:space="preserve">Golba </t>
  </si>
  <si>
    <t>Brenna</t>
  </si>
  <si>
    <t>139.</t>
  </si>
  <si>
    <t>Hess</t>
  </si>
  <si>
    <t>KM PSP Bielsko-Biała</t>
  </si>
  <si>
    <t>140.</t>
  </si>
  <si>
    <t>Franciszek</t>
  </si>
  <si>
    <t>Visegradmaraton Rytro</t>
  </si>
  <si>
    <t>141.</t>
  </si>
  <si>
    <t>Serafin</t>
  </si>
  <si>
    <t>KSRG KWK Zofiówka Jastrzębie Z.</t>
  </si>
  <si>
    <t>142.</t>
  </si>
  <si>
    <t>Przybyłko</t>
  </si>
  <si>
    <t>Lipowa</t>
  </si>
  <si>
    <t>143.</t>
  </si>
  <si>
    <t>Olszowski</t>
  </si>
  <si>
    <t>Międzybrodzie Bialskie</t>
  </si>
  <si>
    <t>144.</t>
  </si>
  <si>
    <t>Ciuraszkiewicz</t>
  </si>
  <si>
    <t>Olkusz</t>
  </si>
  <si>
    <t>145.</t>
  </si>
  <si>
    <t>Bielak</t>
  </si>
  <si>
    <t xml:space="preserve">Darek </t>
  </si>
  <si>
    <t>Limanowa</t>
  </si>
  <si>
    <t>146.</t>
  </si>
  <si>
    <t>Rapacz</t>
  </si>
  <si>
    <t>Lubień</t>
  </si>
  <si>
    <t>147.</t>
  </si>
  <si>
    <t>Łachacz</t>
  </si>
  <si>
    <t>Sławomir</t>
  </si>
  <si>
    <t>Wodzisław Śl.</t>
  </si>
  <si>
    <t>148.</t>
  </si>
  <si>
    <t>Bobka</t>
  </si>
  <si>
    <t>149.</t>
  </si>
  <si>
    <t>Hoły</t>
  </si>
  <si>
    <t>Sucha</t>
  </si>
  <si>
    <t>150.</t>
  </si>
  <si>
    <t>Pońc</t>
  </si>
  <si>
    <t>Team 360</t>
  </si>
  <si>
    <t>151.</t>
  </si>
  <si>
    <t>AZS Bulina</t>
  </si>
  <si>
    <t>152.</t>
  </si>
  <si>
    <t>Kupczak</t>
  </si>
  <si>
    <t>Bujaków</t>
  </si>
  <si>
    <t>153.</t>
  </si>
  <si>
    <t>Markowicz</t>
  </si>
  <si>
    <t>Krosno</t>
  </si>
  <si>
    <t>154.</t>
  </si>
  <si>
    <t>Wojtarek</t>
  </si>
  <si>
    <t>155.</t>
  </si>
  <si>
    <t>Kołder</t>
  </si>
  <si>
    <t>Cieszyn</t>
  </si>
  <si>
    <t>156.</t>
  </si>
  <si>
    <t>Kocierz</t>
  </si>
  <si>
    <t>Zywiec</t>
  </si>
  <si>
    <t>157.</t>
  </si>
  <si>
    <t>Walczuk</t>
  </si>
  <si>
    <t>Skoczów</t>
  </si>
  <si>
    <t>158.</t>
  </si>
  <si>
    <t>Opiał</t>
  </si>
  <si>
    <t xml:space="preserve">Grzegorz </t>
  </si>
  <si>
    <t>Wiśniowa</t>
  </si>
  <si>
    <t>159.</t>
  </si>
  <si>
    <t xml:space="preserve">Holik </t>
  </si>
  <si>
    <t>Fundacja Promocji Zdrowia / Brzesko</t>
  </si>
  <si>
    <t>160.</t>
  </si>
  <si>
    <t>Rybarz</t>
  </si>
  <si>
    <t>Brzeszcze</t>
  </si>
  <si>
    <t>161.</t>
  </si>
  <si>
    <t>Okroskowicz</t>
  </si>
  <si>
    <t>Radzionków</t>
  </si>
  <si>
    <t>162.</t>
  </si>
  <si>
    <t>Majka</t>
  </si>
  <si>
    <t>Łętownia</t>
  </si>
  <si>
    <t>163.</t>
  </si>
  <si>
    <t>Pawłowski</t>
  </si>
  <si>
    <t>Lukas</t>
  </si>
  <si>
    <t>Częstochowa</t>
  </si>
  <si>
    <t>164.</t>
  </si>
  <si>
    <t>Chałupka</t>
  </si>
  <si>
    <t>Nowa Wieś</t>
  </si>
  <si>
    <t>165.</t>
  </si>
  <si>
    <t>Niemiec</t>
  </si>
  <si>
    <t>166.</t>
  </si>
  <si>
    <t xml:space="preserve">Błaszczak </t>
  </si>
  <si>
    <t>167.</t>
  </si>
  <si>
    <t>Bednarczyk</t>
  </si>
  <si>
    <t>www.sports-men.pl</t>
  </si>
  <si>
    <t>168.</t>
  </si>
  <si>
    <t>Jędrusik</t>
  </si>
  <si>
    <t>Zadyszka Oświęcim</t>
  </si>
  <si>
    <t>169.</t>
  </si>
  <si>
    <t>Bunsch</t>
  </si>
  <si>
    <t xml:space="preserve">Łukasz </t>
  </si>
  <si>
    <t>170.</t>
  </si>
  <si>
    <t>Czarny Dunajec</t>
  </si>
  <si>
    <t>171.</t>
  </si>
  <si>
    <t>Baranowski</t>
  </si>
  <si>
    <t>Arkadiysz</t>
  </si>
  <si>
    <t>172.</t>
  </si>
  <si>
    <t xml:space="preserve">Agiejczyk </t>
  </si>
  <si>
    <t>Wojciech</t>
  </si>
  <si>
    <t>AGH Kraków</t>
  </si>
  <si>
    <t>173.</t>
  </si>
  <si>
    <t>Miś</t>
  </si>
  <si>
    <t xml:space="preserve">Mieczysław </t>
  </si>
  <si>
    <t>Strzeszyce</t>
  </si>
  <si>
    <t>174.</t>
  </si>
  <si>
    <t>Moroń</t>
  </si>
  <si>
    <t>Dziabnięci</t>
  </si>
  <si>
    <t>175.</t>
  </si>
  <si>
    <t>Pędzisz</t>
  </si>
  <si>
    <t>176.</t>
  </si>
  <si>
    <t xml:space="preserve">Machlowski </t>
  </si>
  <si>
    <t>Ryszard</t>
  </si>
  <si>
    <t>177.</t>
  </si>
  <si>
    <t xml:space="preserve">Marcin </t>
  </si>
  <si>
    <t>WWW.DECORELLA.GORLICE.PL</t>
  </si>
  <si>
    <t>178.</t>
  </si>
  <si>
    <t>Stowarzyszenie Biegów Górskich</t>
  </si>
  <si>
    <t>179.</t>
  </si>
  <si>
    <t>Streit</t>
  </si>
  <si>
    <t>180.</t>
  </si>
  <si>
    <t xml:space="preserve">Podsadowski </t>
  </si>
  <si>
    <t>Festiwal Biegowy Krynica Zdrój</t>
  </si>
  <si>
    <t>181.</t>
  </si>
  <si>
    <t>Kowalczyk</t>
  </si>
  <si>
    <t>Kluczewsko</t>
  </si>
  <si>
    <t>182.</t>
  </si>
  <si>
    <t>Kowalcze</t>
  </si>
  <si>
    <t>Spytkowice</t>
  </si>
  <si>
    <t>183.</t>
  </si>
  <si>
    <t>Chojnowski</t>
  </si>
  <si>
    <t>184.</t>
  </si>
  <si>
    <t xml:space="preserve">Pasieczny </t>
  </si>
  <si>
    <t>Gorzyce</t>
  </si>
  <si>
    <t>185.</t>
  </si>
  <si>
    <t xml:space="preserve">Skrok </t>
  </si>
  <si>
    <t>Namysłów</t>
  </si>
  <si>
    <t>186.</t>
  </si>
  <si>
    <t>Pękała</t>
  </si>
  <si>
    <t>Kobiór</t>
  </si>
  <si>
    <t>187.</t>
  </si>
  <si>
    <t>188.</t>
  </si>
  <si>
    <t>Dziewior</t>
  </si>
  <si>
    <t>Arkadiusz</t>
  </si>
  <si>
    <t>Gliwice</t>
  </si>
  <si>
    <t>189.</t>
  </si>
  <si>
    <t>Karabin</t>
  </si>
  <si>
    <t>Dobra</t>
  </si>
  <si>
    <t>190.</t>
  </si>
  <si>
    <t>Haczek</t>
  </si>
  <si>
    <t>191.</t>
  </si>
  <si>
    <t xml:space="preserve">Jamroży </t>
  </si>
  <si>
    <t>Sosnowiec</t>
  </si>
  <si>
    <t>192.</t>
  </si>
  <si>
    <t>Lasek</t>
  </si>
  <si>
    <t>193.</t>
  </si>
  <si>
    <t>Kulesza</t>
  </si>
  <si>
    <t>194.</t>
  </si>
  <si>
    <t>Wijas</t>
  </si>
  <si>
    <t>195.</t>
  </si>
  <si>
    <t>Nadkański</t>
  </si>
  <si>
    <t>MOK Mszana Dolna</t>
  </si>
  <si>
    <t>196.</t>
  </si>
  <si>
    <t>Bednarz</t>
  </si>
  <si>
    <t>197.</t>
  </si>
  <si>
    <t>Kołek</t>
  </si>
  <si>
    <t>Nowy Sącz</t>
  </si>
  <si>
    <t>198.</t>
  </si>
  <si>
    <t xml:space="preserve">Winiarski </t>
  </si>
  <si>
    <t>Adam</t>
  </si>
  <si>
    <t>Chochołów</t>
  </si>
  <si>
    <t>199.</t>
  </si>
  <si>
    <t>Kowalik</t>
  </si>
  <si>
    <t>MOSiR Mysłowice</t>
  </si>
  <si>
    <t>200.</t>
  </si>
  <si>
    <t>Sowa</t>
  </si>
  <si>
    <t>201.</t>
  </si>
  <si>
    <t>Piątkowski</t>
  </si>
  <si>
    <t>KB Rebus.pl</t>
  </si>
  <si>
    <t>202.</t>
  </si>
  <si>
    <t>Mucha</t>
  </si>
  <si>
    <t>Edward</t>
  </si>
  <si>
    <t>KS Limanowa Forrest</t>
  </si>
  <si>
    <t>203.</t>
  </si>
  <si>
    <t xml:space="preserve">Artur </t>
  </si>
  <si>
    <t>LOK Bochnia</t>
  </si>
  <si>
    <t>204.</t>
  </si>
  <si>
    <t>Wciśliński</t>
  </si>
  <si>
    <t>Zakopane</t>
  </si>
  <si>
    <t>205.</t>
  </si>
  <si>
    <t>206.</t>
  </si>
  <si>
    <t>Wójcik</t>
  </si>
  <si>
    <t>207.</t>
  </si>
  <si>
    <t>Rajtar</t>
  </si>
  <si>
    <t>K.N.Yeti Kraków</t>
  </si>
  <si>
    <t>208.</t>
  </si>
  <si>
    <t>Chortaszko</t>
  </si>
  <si>
    <t>209.</t>
  </si>
  <si>
    <t>Solecki</t>
  </si>
  <si>
    <t>TTA Bieruń</t>
  </si>
  <si>
    <t>210.</t>
  </si>
  <si>
    <t xml:space="preserve">Chrapkiewicz </t>
  </si>
  <si>
    <t>SBD Energetyk Rybnik</t>
  </si>
  <si>
    <t>211.</t>
  </si>
  <si>
    <t>Woźniak</t>
  </si>
  <si>
    <t>Olaf</t>
  </si>
  <si>
    <t>212.</t>
  </si>
  <si>
    <t>Dymek</t>
  </si>
  <si>
    <t>Warszawa</t>
  </si>
  <si>
    <t>213.</t>
  </si>
  <si>
    <t>Tajber</t>
  </si>
  <si>
    <t>Świerczyniec</t>
  </si>
  <si>
    <t>214.</t>
  </si>
  <si>
    <t xml:space="preserve">Asperski </t>
  </si>
  <si>
    <t>Kalisz</t>
  </si>
  <si>
    <t>215.</t>
  </si>
  <si>
    <t>Nosalik</t>
  </si>
  <si>
    <t>216.</t>
  </si>
  <si>
    <t xml:space="preserve">Olbryś </t>
  </si>
  <si>
    <t>KB Pimar Legionowo</t>
  </si>
  <si>
    <t>217.</t>
  </si>
  <si>
    <t>Ptaszek</t>
  </si>
  <si>
    <t>Słopnice</t>
  </si>
  <si>
    <t>218.</t>
  </si>
  <si>
    <t>Gąsiorek</t>
  </si>
  <si>
    <t>219.</t>
  </si>
  <si>
    <t>Talowski</t>
  </si>
  <si>
    <t>Salomon Trail Running</t>
  </si>
  <si>
    <t>220.</t>
  </si>
  <si>
    <t xml:space="preserve">Galica </t>
  </si>
  <si>
    <t>Hubert</t>
  </si>
  <si>
    <t>Kościelisko</t>
  </si>
  <si>
    <t>221.</t>
  </si>
  <si>
    <t>Sułkowski</t>
  </si>
  <si>
    <t xml:space="preserve">Andrzej </t>
  </si>
  <si>
    <t>222.</t>
  </si>
  <si>
    <t>Kozieł</t>
  </si>
  <si>
    <t>223.</t>
  </si>
  <si>
    <t>Skrzyński</t>
  </si>
  <si>
    <t>224.</t>
  </si>
  <si>
    <t>Lach</t>
  </si>
  <si>
    <t>225.</t>
  </si>
  <si>
    <t>Sławiński</t>
  </si>
  <si>
    <t>226.</t>
  </si>
  <si>
    <t>Chotowicki</t>
  </si>
  <si>
    <t>Leńcze</t>
  </si>
  <si>
    <t>227.</t>
  </si>
  <si>
    <t>Piórecki</t>
  </si>
  <si>
    <t xml:space="preserve">Michał </t>
  </si>
  <si>
    <t>228.</t>
  </si>
  <si>
    <t>Wahl</t>
  </si>
  <si>
    <t>AKS Chorzów</t>
  </si>
  <si>
    <t>229.</t>
  </si>
  <si>
    <t>Klimczak</t>
  </si>
  <si>
    <t>230.</t>
  </si>
  <si>
    <t>231.</t>
  </si>
  <si>
    <t>Staś</t>
  </si>
  <si>
    <t>Bieruń</t>
  </si>
  <si>
    <t>232.</t>
  </si>
  <si>
    <t>Kostka</t>
  </si>
  <si>
    <t>233.</t>
  </si>
  <si>
    <t>Sikora</t>
  </si>
  <si>
    <t>234.</t>
  </si>
  <si>
    <t>Stadnicki</t>
  </si>
  <si>
    <t xml:space="preserve">Wojciech </t>
  </si>
  <si>
    <t>ApplyDeltaForce</t>
  </si>
  <si>
    <t>235.</t>
  </si>
  <si>
    <t xml:space="preserve">Bogucki </t>
  </si>
  <si>
    <t>236.</t>
  </si>
  <si>
    <t>Szarek</t>
  </si>
  <si>
    <t>237.</t>
  </si>
  <si>
    <t>Kuczyński</t>
  </si>
  <si>
    <t>Poznań</t>
  </si>
  <si>
    <t>238.</t>
  </si>
  <si>
    <t xml:space="preserve">Kasprzyk </t>
  </si>
  <si>
    <t>239.</t>
  </si>
  <si>
    <t xml:space="preserve">Bielecki </t>
  </si>
  <si>
    <t>240.</t>
  </si>
  <si>
    <t>Włodarczyk</t>
  </si>
  <si>
    <t xml:space="preserve">Krzysztof </t>
  </si>
  <si>
    <t>FLASHBACK</t>
  </si>
  <si>
    <t>241.</t>
  </si>
  <si>
    <t>Urbański</t>
  </si>
  <si>
    <t>Chorzów</t>
  </si>
  <si>
    <t>242.</t>
  </si>
  <si>
    <t>Porosło</t>
  </si>
  <si>
    <t>Wiesław</t>
  </si>
  <si>
    <t>243.</t>
  </si>
  <si>
    <t>Wielgan</t>
  </si>
  <si>
    <t>244.</t>
  </si>
  <si>
    <t>Teplicki</t>
  </si>
  <si>
    <t>Wieszowa</t>
  </si>
  <si>
    <t>245.</t>
  </si>
  <si>
    <t xml:space="preserve">Tomasz </t>
  </si>
  <si>
    <t>Biała Podlaska</t>
  </si>
  <si>
    <t>246.</t>
  </si>
  <si>
    <t>Pastwa</t>
  </si>
  <si>
    <t>247.</t>
  </si>
  <si>
    <t>Koziarski</t>
  </si>
  <si>
    <t>248.</t>
  </si>
  <si>
    <t>Wąsik</t>
  </si>
  <si>
    <t>Lublin</t>
  </si>
  <si>
    <t>249.</t>
  </si>
  <si>
    <t>Mojżyszek</t>
  </si>
  <si>
    <t>250.</t>
  </si>
  <si>
    <t>Kaleta</t>
  </si>
  <si>
    <t>Cięcina</t>
  </si>
  <si>
    <t>251.</t>
  </si>
  <si>
    <t>Łojas</t>
  </si>
  <si>
    <t>252.</t>
  </si>
  <si>
    <t>Olszewski</t>
  </si>
  <si>
    <t>253.</t>
  </si>
  <si>
    <t>Ślęzak</t>
  </si>
  <si>
    <t>254.</t>
  </si>
  <si>
    <t xml:space="preserve">Serafin </t>
  </si>
  <si>
    <t>255.</t>
  </si>
  <si>
    <t>Adamiec</t>
  </si>
  <si>
    <t>Ruda</t>
  </si>
  <si>
    <t>256.</t>
  </si>
  <si>
    <t>Łukojć</t>
  </si>
  <si>
    <t>257.</t>
  </si>
  <si>
    <t>Suchy</t>
  </si>
  <si>
    <t xml:space="preserve">Franciszek </t>
  </si>
  <si>
    <t>258.</t>
  </si>
  <si>
    <t>Wawak</t>
  </si>
  <si>
    <t>Mirosław</t>
  </si>
  <si>
    <t>Międzybrodzie</t>
  </si>
  <si>
    <t>259.</t>
  </si>
  <si>
    <t>Porębski</t>
  </si>
  <si>
    <t>Targowisko</t>
  </si>
  <si>
    <t>260.</t>
  </si>
  <si>
    <t>Górecki</t>
  </si>
  <si>
    <t>261.</t>
  </si>
  <si>
    <t>Bieńkowski</t>
  </si>
  <si>
    <t>262.</t>
  </si>
  <si>
    <t>Bugajski</t>
  </si>
  <si>
    <t>Wiśnicz Mały</t>
  </si>
  <si>
    <t>263.</t>
  </si>
  <si>
    <t>Dubiel</t>
  </si>
  <si>
    <t>Kraków/Dubiel Vitrum</t>
  </si>
  <si>
    <t>264.</t>
  </si>
  <si>
    <t>Kosmala</t>
  </si>
  <si>
    <t>265.</t>
  </si>
  <si>
    <t>Sznapka</t>
  </si>
  <si>
    <t>Świętochłowice</t>
  </si>
  <si>
    <t>266.</t>
  </si>
  <si>
    <t>Wichrowski</t>
  </si>
  <si>
    <t>KS Sprint Bielsko-Biała</t>
  </si>
  <si>
    <t>267.</t>
  </si>
  <si>
    <t>Pilch</t>
  </si>
  <si>
    <t>Wisła</t>
  </si>
  <si>
    <t>268.</t>
  </si>
  <si>
    <t>Hankus</t>
  </si>
  <si>
    <t>269.</t>
  </si>
  <si>
    <t>Morański</t>
  </si>
  <si>
    <t>Marian</t>
  </si>
  <si>
    <t>Zabrze</t>
  </si>
  <si>
    <t>270.</t>
  </si>
  <si>
    <t>Wesołowski</t>
  </si>
  <si>
    <t xml:space="preserve">Bartosz </t>
  </si>
  <si>
    <t>HTC Miachłowice</t>
  </si>
  <si>
    <t>271.</t>
  </si>
  <si>
    <t xml:space="preserve">Mleczko </t>
  </si>
  <si>
    <t>Krynica Zdrój</t>
  </si>
  <si>
    <t>272.</t>
  </si>
  <si>
    <t>Konieczny</t>
  </si>
  <si>
    <t>273.</t>
  </si>
  <si>
    <t>Białucha</t>
  </si>
  <si>
    <t>Sergiusz</t>
  </si>
  <si>
    <t>Bytom</t>
  </si>
  <si>
    <t>274.</t>
  </si>
  <si>
    <t>Korpula</t>
  </si>
  <si>
    <t>Piekoszów</t>
  </si>
  <si>
    <t>275.</t>
  </si>
  <si>
    <t>Figura</t>
  </si>
  <si>
    <t>276.</t>
  </si>
  <si>
    <t>Kobylanka</t>
  </si>
  <si>
    <t>277.</t>
  </si>
  <si>
    <t>Smoleń</t>
  </si>
  <si>
    <t>278.</t>
  </si>
  <si>
    <t xml:space="preserve">Radajewski </t>
  </si>
  <si>
    <t>Gostyń</t>
  </si>
  <si>
    <t>279.</t>
  </si>
  <si>
    <t>Sikorski</t>
  </si>
  <si>
    <t>LKS Pogórze</t>
  </si>
  <si>
    <t>280.</t>
  </si>
  <si>
    <t>Zwęgliński</t>
  </si>
  <si>
    <t>BBL Kadzierzyn-Koźle</t>
  </si>
  <si>
    <t>281.</t>
  </si>
  <si>
    <t>Niedziołka</t>
  </si>
  <si>
    <t>282.</t>
  </si>
  <si>
    <t>Kopko</t>
  </si>
  <si>
    <t>zmieleni.pl</t>
  </si>
  <si>
    <t>283.</t>
  </si>
  <si>
    <t>Karcz</t>
  </si>
  <si>
    <t>284.</t>
  </si>
  <si>
    <t xml:space="preserve">Uliczka </t>
  </si>
  <si>
    <t>285.</t>
  </si>
  <si>
    <t>Janik</t>
  </si>
  <si>
    <t>286.</t>
  </si>
  <si>
    <t>Zapolski</t>
  </si>
  <si>
    <t>SKI RACE SERWIS Nowy Sącz</t>
  </si>
  <si>
    <t>287.</t>
  </si>
  <si>
    <t>Lachera</t>
  </si>
  <si>
    <t>Prestor Team</t>
  </si>
  <si>
    <t>288.</t>
  </si>
  <si>
    <t>Jajecznica</t>
  </si>
  <si>
    <t>Rabka</t>
  </si>
  <si>
    <t>289.</t>
  </si>
  <si>
    <t>Hołuj</t>
  </si>
  <si>
    <t>290.</t>
  </si>
  <si>
    <t>Respondek</t>
  </si>
  <si>
    <t>291.</t>
  </si>
  <si>
    <t>Badylak</t>
  </si>
  <si>
    <t>Kopalnia Soli Wieliczka</t>
  </si>
  <si>
    <t>292.</t>
  </si>
  <si>
    <t>Pełka</t>
  </si>
  <si>
    <t>KW Bielsko-Biała</t>
  </si>
  <si>
    <t>293.</t>
  </si>
  <si>
    <t>Śmieszek</t>
  </si>
  <si>
    <t xml:space="preserve">Zbigniew </t>
  </si>
  <si>
    <t>Ultramaraton Limanowa</t>
  </si>
  <si>
    <t>294.</t>
  </si>
  <si>
    <t>Waszkiewicz</t>
  </si>
  <si>
    <t>295.</t>
  </si>
  <si>
    <t>Sobkowski</t>
  </si>
  <si>
    <t>Łodygowice</t>
  </si>
  <si>
    <t>KKFM</t>
  </si>
  <si>
    <t>Wiśniewska-Ulfik</t>
  </si>
  <si>
    <t>Dominika</t>
  </si>
  <si>
    <t>Celińska</t>
  </si>
  <si>
    <t>Anna</t>
  </si>
  <si>
    <t>Filipowska</t>
  </si>
  <si>
    <t>Agnieszka</t>
  </si>
  <si>
    <t>Pawłowska</t>
  </si>
  <si>
    <t>Paulina</t>
  </si>
  <si>
    <t>Cebo</t>
  </si>
  <si>
    <t>Maria</t>
  </si>
  <si>
    <t>Górki Małe</t>
  </si>
  <si>
    <t>Dziura</t>
  </si>
  <si>
    <t>Agata</t>
  </si>
  <si>
    <t>Pyzik</t>
  </si>
  <si>
    <t>Weronika</t>
  </si>
  <si>
    <t>Halina</t>
  </si>
  <si>
    <t>Dias</t>
  </si>
  <si>
    <t>Magdalena</t>
  </si>
  <si>
    <t>WKS Flota Gdynia</t>
  </si>
  <si>
    <t>Sadowska</t>
  </si>
  <si>
    <t>Natalia</t>
  </si>
  <si>
    <t>Kordalska</t>
  </si>
  <si>
    <t>Karolina</t>
  </si>
  <si>
    <t>Gostomczyk</t>
  </si>
  <si>
    <t>Ewelina</t>
  </si>
  <si>
    <t>Wojciechowska</t>
  </si>
  <si>
    <t>Katarzyna</t>
  </si>
  <si>
    <t>MKS Stal Nowa Dęba</t>
  </si>
  <si>
    <t>Bolechowska</t>
  </si>
  <si>
    <t>ZKKT Zakopane</t>
  </si>
  <si>
    <t xml:space="preserve">Głogowska </t>
  </si>
  <si>
    <t>Kamila</t>
  </si>
  <si>
    <t>Biała</t>
  </si>
  <si>
    <t>Bielec</t>
  </si>
  <si>
    <t>Edyta</t>
  </si>
  <si>
    <t>Pachura</t>
  </si>
  <si>
    <t>Kinga</t>
  </si>
  <si>
    <t>ceneria.pl</t>
  </si>
  <si>
    <t>Ziółkowska</t>
  </si>
  <si>
    <t>Kardas</t>
  </si>
  <si>
    <t>Ilona</t>
  </si>
  <si>
    <t>UKS Olimp Kozienice</t>
  </si>
  <si>
    <t>Gielec</t>
  </si>
  <si>
    <t>Monika</t>
  </si>
  <si>
    <t>Zatorska</t>
  </si>
  <si>
    <t>L-UKS Burza Rogi</t>
  </si>
  <si>
    <t xml:space="preserve">Sojda </t>
  </si>
  <si>
    <t>Mariola</t>
  </si>
  <si>
    <t>Frukacz</t>
  </si>
  <si>
    <t>Joanna</t>
  </si>
  <si>
    <t>Kubit</t>
  </si>
  <si>
    <t>Aneta</t>
  </si>
  <si>
    <t>Starzyk</t>
  </si>
  <si>
    <t>Marzena</t>
  </si>
  <si>
    <t>Stanek</t>
  </si>
  <si>
    <t>Angelika</t>
  </si>
  <si>
    <t>Białorczyk-Jarzębowska</t>
  </si>
  <si>
    <t>Wilkowice</t>
  </si>
  <si>
    <t>Pałka</t>
  </si>
  <si>
    <t>Justyna</t>
  </si>
  <si>
    <t>LKS Kłos Olkusz</t>
  </si>
  <si>
    <t xml:space="preserve">Ryguła </t>
  </si>
  <si>
    <t>Opole</t>
  </si>
  <si>
    <t>Beredek</t>
  </si>
  <si>
    <t>KB Krościenko Wyżne</t>
  </si>
  <si>
    <t>Różankowska</t>
  </si>
  <si>
    <t>Aleksandra</t>
  </si>
  <si>
    <t>Mongione</t>
  </si>
  <si>
    <t>Marianna</t>
  </si>
  <si>
    <t>Wicha</t>
  </si>
  <si>
    <t>Małgorzata</t>
  </si>
  <si>
    <t>WKS Wawel</t>
  </si>
  <si>
    <t xml:space="preserve">Turosz </t>
  </si>
  <si>
    <t xml:space="preserve">Iwona </t>
  </si>
  <si>
    <t>Leżajsk</t>
  </si>
  <si>
    <t>Zając</t>
  </si>
  <si>
    <t>Lidia</t>
  </si>
  <si>
    <t>Sulowska</t>
  </si>
  <si>
    <t>Iwona</t>
  </si>
  <si>
    <t>AZS AWF Kraków</t>
  </si>
  <si>
    <t>Worek</t>
  </si>
  <si>
    <t>KS Halny Węgierska Górka</t>
  </si>
  <si>
    <t>Nitzka</t>
  </si>
  <si>
    <t>Sabina</t>
  </si>
  <si>
    <t>Kos</t>
  </si>
  <si>
    <t>Milówka</t>
  </si>
  <si>
    <t xml:space="preserve">Włosik </t>
  </si>
  <si>
    <t>Kolejowy Klub Wodny Kraków</t>
  </si>
  <si>
    <t xml:space="preserve">Filip </t>
  </si>
  <si>
    <t>Rosikoń</t>
  </si>
  <si>
    <t>Wioletta</t>
  </si>
  <si>
    <t>Góra</t>
  </si>
  <si>
    <t>Bisztyga</t>
  </si>
  <si>
    <t>AZS AFW Masters Kraków</t>
  </si>
  <si>
    <t>Kalemba</t>
  </si>
  <si>
    <t>WKS Wawel Zakopane</t>
  </si>
  <si>
    <t>Motyka</t>
  </si>
  <si>
    <t>Grzegorczyk</t>
  </si>
  <si>
    <t>Majer</t>
  </si>
  <si>
    <t>Ewa</t>
  </si>
  <si>
    <t>Dobczyce</t>
  </si>
  <si>
    <t>Mórawska</t>
  </si>
  <si>
    <t>Róża</t>
  </si>
  <si>
    <t>Bogusława</t>
  </si>
  <si>
    <t>Brzusnik</t>
  </si>
  <si>
    <t>Budzyk</t>
  </si>
  <si>
    <t>Janina</t>
  </si>
  <si>
    <t>Tyrankiewicz</t>
  </si>
  <si>
    <t>Urszula</t>
  </si>
  <si>
    <t>Raczek</t>
  </si>
  <si>
    <t>Boczkowska</t>
  </si>
  <si>
    <t>Kaputa</t>
  </si>
  <si>
    <t>Koczur-Lot</t>
  </si>
  <si>
    <t>Marta</t>
  </si>
  <si>
    <t>Andrychów</t>
  </si>
  <si>
    <t>Kącka</t>
  </si>
  <si>
    <t>Wojtyła</t>
  </si>
  <si>
    <t>Barbara</t>
  </si>
  <si>
    <t>Piątek</t>
  </si>
  <si>
    <t>Bukowska</t>
  </si>
  <si>
    <t>BKS-WP Kościelisko</t>
  </si>
  <si>
    <t>Nozio-Mąsior</t>
  </si>
  <si>
    <t>Jaromin</t>
  </si>
  <si>
    <t>Kuczakowska</t>
  </si>
  <si>
    <t>Legnica</t>
  </si>
  <si>
    <t>Warzocha</t>
  </si>
  <si>
    <t>40-latek Tychy</t>
  </si>
  <si>
    <t>Izabela</t>
  </si>
  <si>
    <t>Podolska</t>
  </si>
  <si>
    <t>Bydgoszcz</t>
  </si>
  <si>
    <t>Jamróz</t>
  </si>
  <si>
    <t>Fitness Club Tao Kielce</t>
  </si>
  <si>
    <t>Lisik</t>
  </si>
  <si>
    <t>Janerka-Moroń</t>
  </si>
  <si>
    <t>Marzka</t>
  </si>
  <si>
    <t>Fojcik</t>
  </si>
  <si>
    <t>Czajkowska</t>
  </si>
  <si>
    <t>Przemyk</t>
  </si>
  <si>
    <t>LUKS Zabrzeg</t>
  </si>
  <si>
    <t>Huzior</t>
  </si>
  <si>
    <t>Elżbieta</t>
  </si>
  <si>
    <t>Orzesze</t>
  </si>
  <si>
    <t>Anita</t>
  </si>
  <si>
    <t>Ochota</t>
  </si>
  <si>
    <t>Gierałtowice</t>
  </si>
  <si>
    <t>Ksepko</t>
  </si>
  <si>
    <t>Renata</t>
  </si>
  <si>
    <t>Ponikwia</t>
  </si>
  <si>
    <t>Jeleśnia</t>
  </si>
  <si>
    <t>Wolny</t>
  </si>
  <si>
    <t>Ew</t>
  </si>
  <si>
    <t>Zagórze</t>
  </si>
  <si>
    <t>Stagrowska</t>
  </si>
  <si>
    <t>Jadwiga</t>
  </si>
  <si>
    <t>Lewin Brzeski</t>
  </si>
  <si>
    <t>Lenarska-Majchrzak</t>
  </si>
  <si>
    <t>Łyżnicka</t>
  </si>
  <si>
    <t>Pawlik</t>
  </si>
  <si>
    <t>Kielpińska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</si>
  <si>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</si>
  <si>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</si>
  <si>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</si>
  <si>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</si>
  <si>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</si>
  <si>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</si>
  <si>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</si>
  <si>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</si>
  <si>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</si>
  <si>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</si>
  <si>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</si>
  <si>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</si>
  <si>
    <t>Mężczyźni</t>
  </si>
  <si>
    <t>Kobiety</t>
  </si>
  <si>
    <t>Pkt</t>
  </si>
  <si>
    <t>mce od tyłu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</si>
</sst>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0"/>
    <numFmt numFmtId="167" formatCode="D/MM/YYYY"/>
    <numFmt numFmtId="168" formatCode="[H]:MM:SS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1"/>
      <color indexed="12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9" fillId="0" borderId="0">
      <alignment/>
      <protection/>
    </xf>
  </cellStyleXfs>
  <cellXfs count="260">
    <xf numFmtId="164" fontId="0" fillId="0" borderId="0" xfId="0" applyAlignment="1">
      <alignment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6" fillId="2" borderId="1" xfId="20" applyNumberFormat="1" applyFont="1" applyFill="1" applyBorder="1" applyAlignment="1" applyProtection="1">
      <alignment horizontal="center" vertical="center"/>
      <protection/>
    </xf>
    <xf numFmtId="164" fontId="6" fillId="2" borderId="1" xfId="20" applyNumberFormat="1" applyFont="1" applyFill="1" applyBorder="1" applyAlignment="1" applyProtection="1">
      <alignment vertical="center"/>
      <protection/>
    </xf>
    <xf numFmtId="164" fontId="1" fillId="2" borderId="1" xfId="20" applyNumberFormat="1" applyFont="1" applyFill="1" applyBorder="1" applyAlignment="1" applyProtection="1">
      <alignment vertical="center"/>
      <protection/>
    </xf>
    <xf numFmtId="164" fontId="7" fillId="2" borderId="0" xfId="20" applyNumberFormat="1" applyFont="1" applyFill="1" applyBorder="1" applyAlignment="1" applyProtection="1">
      <alignment horizontal="center" vertical="center"/>
      <protection/>
    </xf>
    <xf numFmtId="164" fontId="1" fillId="3" borderId="2" xfId="20" applyNumberFormat="1" applyFont="1" applyFill="1" applyBorder="1" applyAlignment="1" applyProtection="1">
      <alignment horizontal="center" vertical="center"/>
      <protection/>
    </xf>
    <xf numFmtId="164" fontId="1" fillId="3" borderId="1" xfId="20" applyNumberFormat="1" applyFont="1" applyFill="1" applyBorder="1" applyAlignment="1" applyProtection="1">
      <alignment vertical="center"/>
      <protection/>
    </xf>
    <xf numFmtId="164" fontId="1" fillId="4" borderId="3" xfId="20" applyNumberFormat="1" applyFont="1" applyFill="1" applyBorder="1" applyAlignment="1" applyProtection="1">
      <alignment horizontal="center" vertical="center"/>
      <protection/>
    </xf>
    <xf numFmtId="164" fontId="1" fillId="5" borderId="1" xfId="20" applyNumberFormat="1" applyFont="1" applyFill="1" applyBorder="1" applyAlignment="1" applyProtection="1">
      <alignment horizontal="center" vertical="center"/>
      <protection/>
    </xf>
    <xf numFmtId="164" fontId="1" fillId="4" borderId="1" xfId="20" applyNumberFormat="1" applyFont="1" applyFill="1" applyBorder="1" applyAlignment="1" applyProtection="1">
      <alignment horizontal="center" vertical="center"/>
      <protection/>
    </xf>
    <xf numFmtId="164" fontId="1" fillId="5" borderId="2" xfId="20" applyNumberFormat="1" applyFont="1" applyFill="1" applyBorder="1" applyAlignment="1" applyProtection="1">
      <alignment horizontal="center" vertical="center"/>
      <protection/>
    </xf>
    <xf numFmtId="164" fontId="1" fillId="3" borderId="1" xfId="0" applyFont="1" applyFill="1" applyBorder="1" applyAlignment="1">
      <alignment horizontal="center" vertical="center"/>
    </xf>
    <xf numFmtId="164" fontId="1" fillId="4" borderId="2" xfId="20" applyNumberFormat="1" applyFont="1" applyFill="1" applyBorder="1" applyAlignment="1" applyProtection="1">
      <alignment horizontal="center" vertical="center"/>
      <protection/>
    </xf>
    <xf numFmtId="164" fontId="1" fillId="3" borderId="2" xfId="0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1" fillId="6" borderId="4" xfId="0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 textRotation="90" wrapText="1"/>
    </xf>
    <xf numFmtId="164" fontId="1" fillId="6" borderId="4" xfId="0" applyFont="1" applyFill="1" applyBorder="1" applyAlignment="1">
      <alignment horizontal="center" vertical="center" textRotation="90" wrapText="1"/>
    </xf>
    <xf numFmtId="164" fontId="1" fillId="6" borderId="4" xfId="0" applyFont="1" applyFill="1" applyBorder="1" applyAlignment="1">
      <alignment horizontal="center" vertical="center" textRotation="90"/>
    </xf>
    <xf numFmtId="164" fontId="1" fillId="4" borderId="5" xfId="0" applyFont="1" applyFill="1" applyBorder="1" applyAlignment="1">
      <alignment horizontal="center" vertical="center" textRotation="90" wrapText="1"/>
    </xf>
    <xf numFmtId="164" fontId="1" fillId="5" borderId="5" xfId="0" applyFont="1" applyFill="1" applyBorder="1" applyAlignment="1">
      <alignment horizontal="center" vertical="center" textRotation="90" wrapText="1"/>
    </xf>
    <xf numFmtId="164" fontId="1" fillId="3" borderId="5" xfId="0" applyFont="1" applyFill="1" applyBorder="1" applyAlignment="1">
      <alignment horizontal="center" vertical="center" textRotation="90" wrapText="1"/>
    </xf>
    <xf numFmtId="164" fontId="5" fillId="7" borderId="5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textRotation="90" wrapText="1"/>
    </xf>
    <xf numFmtId="164" fontId="5" fillId="2" borderId="1" xfId="20" applyNumberFormat="1" applyFont="1" applyFill="1" applyBorder="1" applyAlignment="1" applyProtection="1">
      <alignment horizontal="center" textRotation="90" wrapText="1"/>
      <protection/>
    </xf>
    <xf numFmtId="164" fontId="5" fillId="2" borderId="2" xfId="20" applyNumberFormat="1" applyFont="1" applyFill="1" applyBorder="1" applyAlignment="1" applyProtection="1">
      <alignment horizontal="left" textRotation="90" wrapText="1"/>
      <protection/>
    </xf>
    <xf numFmtId="164" fontId="5" fillId="0" borderId="1" xfId="0" applyFont="1" applyBorder="1" applyAlignment="1">
      <alignment horizontal="left" textRotation="90" wrapText="1"/>
    </xf>
    <xf numFmtId="164" fontId="1" fillId="2" borderId="2" xfId="0" applyFont="1" applyFill="1" applyBorder="1" applyAlignment="1">
      <alignment horizontal="left" textRotation="90" wrapText="1"/>
    </xf>
    <xf numFmtId="164" fontId="5" fillId="0" borderId="2" xfId="0" applyFont="1" applyBorder="1" applyAlignment="1">
      <alignment horizontal="left" textRotation="90" wrapText="1"/>
    </xf>
    <xf numFmtId="164" fontId="1" fillId="8" borderId="4" xfId="0" applyFont="1" applyFill="1" applyBorder="1" applyAlignment="1">
      <alignment horizontal="center" vertical="center"/>
    </xf>
    <xf numFmtId="164" fontId="1" fillId="8" borderId="4" xfId="0" applyFont="1" applyFill="1" applyBorder="1" applyAlignment="1">
      <alignment vertical="center"/>
    </xf>
    <xf numFmtId="164" fontId="1" fillId="8" borderId="4" xfId="0" applyFont="1" applyFill="1" applyBorder="1" applyAlignment="1">
      <alignment horizontal="left" vertical="center"/>
    </xf>
    <xf numFmtId="164" fontId="5" fillId="8" borderId="4" xfId="0" applyFont="1" applyFill="1" applyBorder="1" applyAlignment="1">
      <alignment horizontal="center" vertical="center"/>
    </xf>
    <xf numFmtId="164" fontId="5" fillId="8" borderId="6" xfId="0" applyFont="1" applyFill="1" applyBorder="1" applyAlignment="1">
      <alignment horizontal="center" vertical="center"/>
    </xf>
    <xf numFmtId="164" fontId="5" fillId="8" borderId="1" xfId="0" applyFont="1" applyFill="1" applyBorder="1" applyAlignment="1">
      <alignment horizontal="center" vertical="center"/>
    </xf>
    <xf numFmtId="164" fontId="5" fillId="8" borderId="2" xfId="0" applyFont="1" applyFill="1" applyBorder="1" applyAlignment="1">
      <alignment horizontal="center" vertical="center"/>
    </xf>
    <xf numFmtId="164" fontId="5" fillId="8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5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/>
    </xf>
    <xf numFmtId="164" fontId="5" fillId="7" borderId="2" xfId="20" applyNumberFormat="1" applyFont="1" applyFill="1" applyBorder="1" applyAlignment="1" applyProtection="1">
      <alignment horizontal="center" vertical="center"/>
      <protection/>
    </xf>
    <xf numFmtId="164" fontId="5" fillId="2" borderId="1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1" fillId="0" borderId="1" xfId="36" applyFont="1" applyBorder="1" applyAlignment="1">
      <alignment vertical="center"/>
      <protection/>
    </xf>
    <xf numFmtId="164" fontId="1" fillId="0" borderId="1" xfId="36" applyFont="1" applyBorder="1" applyAlignment="1">
      <alignment horizontal="left" vertical="center"/>
      <protection/>
    </xf>
    <xf numFmtId="164" fontId="1" fillId="0" borderId="1" xfId="36" applyFont="1" applyBorder="1" applyAlignment="1">
      <alignment vertical="center" shrinkToFit="1"/>
      <protection/>
    </xf>
    <xf numFmtId="164" fontId="1" fillId="0" borderId="1" xfId="36" applyFont="1" applyBorder="1" applyAlignment="1">
      <alignment horizontal="center" vertical="center"/>
      <protection/>
    </xf>
    <xf numFmtId="164" fontId="1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/>
    </xf>
    <xf numFmtId="164" fontId="1" fillId="2" borderId="1" xfId="0" applyFont="1" applyFill="1" applyBorder="1" applyAlignment="1">
      <alignment horizontal="left" vertical="center"/>
    </xf>
    <xf numFmtId="164" fontId="1" fillId="0" borderId="1" xfId="36" applyFont="1" applyBorder="1" applyAlignment="1">
      <alignment horizontal="left" vertical="center" shrinkToFit="1"/>
      <protection/>
    </xf>
    <xf numFmtId="164" fontId="5" fillId="2" borderId="1" xfId="0" applyFont="1" applyFill="1" applyBorder="1" applyAlignment="1">
      <alignment vertical="center"/>
    </xf>
    <xf numFmtId="164" fontId="5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vertical="center"/>
    </xf>
    <xf numFmtId="164" fontId="8" fillId="2" borderId="1" xfId="20" applyNumberFormat="1" applyFont="1" applyFill="1" applyBorder="1" applyAlignment="1" applyProtection="1">
      <alignment vertical="center"/>
      <protection/>
    </xf>
    <xf numFmtId="164" fontId="1" fillId="2" borderId="1" xfId="36" applyFont="1" applyFill="1" applyBorder="1" applyAlignment="1">
      <alignment horizontal="left" vertical="center"/>
      <protection/>
    </xf>
    <xf numFmtId="164" fontId="1" fillId="2" borderId="1" xfId="36" applyFont="1" applyFill="1" applyBorder="1" applyAlignment="1">
      <alignment horizontal="center" vertical="center"/>
      <protection/>
    </xf>
    <xf numFmtId="164" fontId="5" fillId="2" borderId="1" xfId="0" applyFont="1" applyFill="1" applyBorder="1" applyAlignment="1">
      <alignment vertical="center" wrapText="1"/>
    </xf>
    <xf numFmtId="164" fontId="1" fillId="2" borderId="1" xfId="36" applyFont="1" applyFill="1" applyBorder="1" applyAlignment="1">
      <alignment vertical="center"/>
      <protection/>
    </xf>
    <xf numFmtId="164" fontId="5" fillId="0" borderId="0" xfId="0" applyFont="1" applyBorder="1" applyAlignment="1">
      <alignment horizontal="left" vertical="center"/>
    </xf>
    <xf numFmtId="164" fontId="1" fillId="0" borderId="4" xfId="0" applyFont="1" applyBorder="1" applyAlignment="1">
      <alignment vertical="center"/>
    </xf>
    <xf numFmtId="164" fontId="5" fillId="0" borderId="4" xfId="0" applyFont="1" applyBorder="1" applyAlignment="1">
      <alignment horizontal="left" vertical="center"/>
    </xf>
    <xf numFmtId="164" fontId="1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0" borderId="1" xfId="563" applyFont="1" applyBorder="1" applyAlignment="1">
      <alignment vertical="center"/>
      <protection/>
    </xf>
    <xf numFmtId="164" fontId="5" fillId="0" borderId="1" xfId="563" applyFont="1" applyBorder="1" applyAlignment="1">
      <alignment horizontal="left" vertical="center"/>
      <protection/>
    </xf>
    <xf numFmtId="164" fontId="5" fillId="0" borderId="1" xfId="36" applyNumberFormat="1" applyFont="1" applyFill="1" applyBorder="1" applyAlignment="1">
      <alignment vertical="center"/>
      <protection/>
    </xf>
    <xf numFmtId="164" fontId="5" fillId="0" borderId="5" xfId="36" applyNumberFormat="1" applyFont="1" applyFill="1" applyBorder="1" applyAlignment="1">
      <alignment vertical="center"/>
      <protection/>
    </xf>
    <xf numFmtId="164" fontId="5" fillId="0" borderId="7" xfId="36" applyNumberFormat="1" applyFont="1" applyFill="1" applyBorder="1" applyAlignment="1">
      <alignment horizontal="left" vertical="center"/>
      <protection/>
    </xf>
    <xf numFmtId="164" fontId="1" fillId="0" borderId="5" xfId="0" applyFont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left" vertical="center"/>
    </xf>
    <xf numFmtId="164" fontId="5" fillId="0" borderId="2" xfId="0" applyFont="1" applyBorder="1" applyAlignment="1">
      <alignment vertical="center"/>
    </xf>
    <xf numFmtId="164" fontId="1" fillId="0" borderId="3" xfId="36" applyFont="1" applyBorder="1" applyAlignment="1">
      <alignment horizontal="left" vertical="center" shrinkToFit="1"/>
      <protection/>
    </xf>
    <xf numFmtId="164" fontId="5" fillId="2" borderId="2" xfId="0" applyFont="1" applyFill="1" applyBorder="1" applyAlignment="1">
      <alignment vertical="center" wrapText="1"/>
    </xf>
    <xf numFmtId="164" fontId="5" fillId="2" borderId="3" xfId="0" applyFont="1" applyFill="1" applyBorder="1" applyAlignment="1">
      <alignment horizontal="left" vertical="center" wrapText="1"/>
    </xf>
    <xf numFmtId="164" fontId="1" fillId="0" borderId="1" xfId="668" applyFont="1" applyBorder="1" applyAlignment="1">
      <alignment vertical="center"/>
      <protection/>
    </xf>
    <xf numFmtId="164" fontId="1" fillId="0" borderId="3" xfId="668" applyFont="1" applyBorder="1" applyAlignment="1">
      <alignment vertical="center"/>
      <protection/>
    </xf>
    <xf numFmtId="164" fontId="1" fillId="0" borderId="1" xfId="668" applyFont="1" applyBorder="1" applyAlignment="1">
      <alignment horizontal="center" vertical="center"/>
      <protection/>
    </xf>
    <xf numFmtId="164" fontId="5" fillId="0" borderId="3" xfId="0" applyFont="1" applyBorder="1" applyAlignment="1">
      <alignment vertical="center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left" vertical="center"/>
    </xf>
    <xf numFmtId="164" fontId="5" fillId="0" borderId="1" xfId="668" applyFont="1" applyBorder="1" applyAlignment="1">
      <alignment vertical="center"/>
      <protection/>
    </xf>
    <xf numFmtId="164" fontId="5" fillId="0" borderId="3" xfId="668" applyFont="1" applyBorder="1" applyAlignment="1">
      <alignment vertical="center"/>
      <protection/>
    </xf>
    <xf numFmtId="164" fontId="5" fillId="0" borderId="5" xfId="668" applyFont="1" applyBorder="1" applyAlignment="1">
      <alignment horizontal="center" vertical="center"/>
      <protection/>
    </xf>
    <xf numFmtId="164" fontId="5" fillId="0" borderId="1" xfId="668" applyFont="1" applyBorder="1" applyAlignment="1">
      <alignment horizontal="center" vertical="center"/>
      <protection/>
    </xf>
    <xf numFmtId="164" fontId="5" fillId="0" borderId="2" xfId="0" applyFont="1" applyFill="1" applyBorder="1" applyAlignment="1">
      <alignment vertical="center"/>
    </xf>
    <xf numFmtId="164" fontId="5" fillId="0" borderId="1" xfId="0" applyFont="1" applyFill="1" applyBorder="1" applyAlignment="1">
      <alignment horizontal="left" vertical="center"/>
    </xf>
    <xf numFmtId="164" fontId="5" fillId="0" borderId="3" xfId="0" applyFont="1" applyFill="1" applyBorder="1" applyAlignment="1">
      <alignment vertical="center"/>
    </xf>
    <xf numFmtId="164" fontId="1" fillId="0" borderId="2" xfId="36" applyFont="1" applyBorder="1" applyAlignment="1">
      <alignment vertical="center"/>
      <protection/>
    </xf>
    <xf numFmtId="164" fontId="1" fillId="0" borderId="3" xfId="36" applyFont="1" applyBorder="1" applyAlignment="1">
      <alignment vertical="center" shrinkToFit="1"/>
      <protection/>
    </xf>
    <xf numFmtId="164" fontId="5" fillId="0" borderId="3" xfId="0" applyFont="1" applyBorder="1" applyAlignment="1">
      <alignment horizontal="left" vertical="center"/>
    </xf>
    <xf numFmtId="164" fontId="1" fillId="0" borderId="3" xfId="0" applyFont="1" applyBorder="1" applyAlignment="1">
      <alignment vertical="center"/>
    </xf>
    <xf numFmtId="164" fontId="10" fillId="0" borderId="3" xfId="20" applyNumberFormat="1" applyFont="1" applyFill="1" applyBorder="1" applyAlignment="1" applyProtection="1">
      <alignment horizontal="left" vertical="center"/>
      <protection/>
    </xf>
    <xf numFmtId="164" fontId="11" fillId="0" borderId="3" xfId="668" applyFont="1" applyBorder="1" applyAlignment="1">
      <alignment vertical="center"/>
      <protection/>
    </xf>
    <xf numFmtId="164" fontId="4" fillId="0" borderId="5" xfId="0" applyFont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1" fillId="0" borderId="5" xfId="36" applyFont="1" applyBorder="1" applyAlignment="1">
      <alignment horizontal="center" vertical="center"/>
      <protection/>
    </xf>
    <xf numFmtId="164" fontId="1" fillId="0" borderId="0" xfId="668" applyFont="1" applyBorder="1" applyAlignment="1">
      <alignment vertical="center"/>
      <protection/>
    </xf>
    <xf numFmtId="164" fontId="1" fillId="0" borderId="8" xfId="668" applyFont="1" applyBorder="1" applyAlignment="1">
      <alignment horizontal="center" vertical="center"/>
      <protection/>
    </xf>
    <xf numFmtId="164" fontId="5" fillId="0" borderId="1" xfId="0" applyFont="1" applyFill="1" applyBorder="1" applyAlignment="1">
      <alignment vertical="center"/>
    </xf>
    <xf numFmtId="164" fontId="5" fillId="0" borderId="7" xfId="0" applyFont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12" fillId="0" borderId="1" xfId="20" applyNumberFormat="1" applyFont="1" applyFill="1" applyBorder="1" applyAlignment="1" applyProtection="1">
      <alignment/>
      <protection/>
    </xf>
    <xf numFmtId="164" fontId="1" fillId="0" borderId="4" xfId="36" applyFont="1" applyBorder="1" applyAlignment="1">
      <alignment vertical="center"/>
      <protection/>
    </xf>
    <xf numFmtId="164" fontId="1" fillId="0" borderId="4" xfId="36" applyFont="1" applyBorder="1" applyAlignment="1">
      <alignment horizontal="center" vertical="center"/>
      <protection/>
    </xf>
    <xf numFmtId="164" fontId="1" fillId="2" borderId="10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0" borderId="4" xfId="0" applyFont="1" applyBorder="1" applyAlignment="1">
      <alignment vertical="center"/>
    </xf>
    <xf numFmtId="164" fontId="5" fillId="0" borderId="8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1" fillId="0" borderId="8" xfId="36" applyFont="1" applyBorder="1" applyAlignment="1">
      <alignment horizontal="center" vertical="center"/>
      <protection/>
    </xf>
    <xf numFmtId="164" fontId="5" fillId="0" borderId="8" xfId="668" applyFont="1" applyBorder="1" applyAlignment="1">
      <alignment horizontal="center" vertical="center"/>
      <protection/>
    </xf>
    <xf numFmtId="164" fontId="5" fillId="0" borderId="8" xfId="36" applyNumberFormat="1" applyFont="1" applyFill="1" applyBorder="1" applyAlignment="1">
      <alignment horizontal="center" vertical="center"/>
      <protection/>
    </xf>
    <xf numFmtId="164" fontId="11" fillId="0" borderId="1" xfId="668" applyFont="1" applyBorder="1" applyAlignment="1">
      <alignment vertical="center"/>
      <protection/>
    </xf>
    <xf numFmtId="164" fontId="5" fillId="0" borderId="0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5" fillId="0" borderId="9" xfId="0" applyFont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5" fillId="0" borderId="5" xfId="0" applyFont="1" applyBorder="1" applyAlignment="1">
      <alignment vertical="center"/>
    </xf>
    <xf numFmtId="164" fontId="1" fillId="0" borderId="8" xfId="36" applyFont="1" applyBorder="1" applyAlignment="1">
      <alignment horizontal="left" vertical="center" shrinkToFit="1"/>
      <protection/>
    </xf>
    <xf numFmtId="164" fontId="13" fillId="2" borderId="2" xfId="0" applyFont="1" applyFill="1" applyBorder="1" applyAlignment="1">
      <alignment horizontal="left"/>
    </xf>
    <xf numFmtId="164" fontId="5" fillId="7" borderId="1" xfId="20" applyNumberFormat="1" applyFont="1" applyFill="1" applyBorder="1" applyAlignment="1" applyProtection="1">
      <alignment horizontal="center" vertical="center"/>
      <protection/>
    </xf>
    <xf numFmtId="164" fontId="1" fillId="7" borderId="1" xfId="20" applyNumberFormat="1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4" fillId="2" borderId="0" xfId="20" applyNumberFormat="1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vertical="center"/>
    </xf>
    <xf numFmtId="164" fontId="15" fillId="0" borderId="0" xfId="0" applyFont="1" applyAlignment="1">
      <alignment vertical="center"/>
    </xf>
    <xf numFmtId="164" fontId="16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7" fillId="0" borderId="0" xfId="0" applyFont="1" applyAlignment="1">
      <alignment vertical="center"/>
    </xf>
    <xf numFmtId="164" fontId="6" fillId="2" borderId="11" xfId="20" applyNumberFormat="1" applyFont="1" applyFill="1" applyBorder="1" applyAlignment="1" applyProtection="1">
      <alignment horizontal="center" vertical="center"/>
      <protection/>
    </xf>
    <xf numFmtId="164" fontId="6" fillId="2" borderId="11" xfId="20" applyNumberFormat="1" applyFont="1" applyFill="1" applyBorder="1" applyAlignment="1" applyProtection="1">
      <alignment vertical="center"/>
      <protection/>
    </xf>
    <xf numFmtId="164" fontId="1" fillId="2" borderId="11" xfId="20" applyNumberFormat="1" applyFont="1" applyFill="1" applyBorder="1" applyAlignment="1" applyProtection="1">
      <alignment vertical="center"/>
      <protection/>
    </xf>
    <xf numFmtId="164" fontId="1" fillId="9" borderId="1" xfId="20" applyNumberFormat="1" applyFont="1" applyFill="1" applyBorder="1" applyAlignment="1" applyProtection="1">
      <alignment horizontal="center" vertical="center"/>
      <protection/>
    </xf>
    <xf numFmtId="164" fontId="1" fillId="4" borderId="1" xfId="0" applyFont="1" applyFill="1" applyBorder="1" applyAlignment="1">
      <alignment horizontal="center" vertical="center" textRotation="90" wrapText="1"/>
    </xf>
    <xf numFmtId="164" fontId="1" fillId="5" borderId="1" xfId="0" applyFont="1" applyFill="1" applyBorder="1" applyAlignment="1">
      <alignment horizontal="center" vertical="center" textRotation="90" wrapText="1"/>
    </xf>
    <xf numFmtId="164" fontId="1" fillId="3" borderId="1" xfId="0" applyFont="1" applyFill="1" applyBorder="1" applyAlignment="1">
      <alignment horizontal="center" vertical="center" textRotation="90" wrapText="1"/>
    </xf>
    <xf numFmtId="164" fontId="5" fillId="7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left" textRotation="90" wrapText="1"/>
    </xf>
    <xf numFmtId="164" fontId="1" fillId="2" borderId="2" xfId="0" applyFont="1" applyFill="1" applyBorder="1" applyAlignment="1">
      <alignment horizontal="center" textRotation="90" wrapText="1"/>
    </xf>
    <xf numFmtId="164" fontId="1" fillId="2" borderId="6" xfId="0" applyFont="1" applyFill="1" applyBorder="1" applyAlignment="1">
      <alignment horizontal="left" textRotation="90" wrapText="1"/>
    </xf>
    <xf numFmtId="164" fontId="5" fillId="0" borderId="4" xfId="0" applyFont="1" applyBorder="1" applyAlignment="1">
      <alignment horizontal="left" textRotation="90" wrapText="1"/>
    </xf>
    <xf numFmtId="164" fontId="5" fillId="0" borderId="6" xfId="0" applyFont="1" applyBorder="1" applyAlignment="1">
      <alignment horizontal="left" textRotation="90" wrapText="1"/>
    </xf>
    <xf numFmtId="164" fontId="1" fillId="8" borderId="1" xfId="0" applyFont="1" applyFill="1" applyBorder="1" applyAlignment="1">
      <alignment horizontal="center" vertical="center"/>
    </xf>
    <xf numFmtId="164" fontId="5" fillId="6" borderId="4" xfId="0" applyFont="1" applyFill="1" applyBorder="1" applyAlignment="1">
      <alignment horizontal="center" vertical="center"/>
    </xf>
    <xf numFmtId="164" fontId="18" fillId="2" borderId="5" xfId="0" applyFont="1" applyFill="1" applyBorder="1" applyAlignment="1">
      <alignment horizontal="center" vertical="center"/>
    </xf>
    <xf numFmtId="164" fontId="18" fillId="2" borderId="1" xfId="0" applyFont="1" applyFill="1" applyBorder="1" applyAlignment="1">
      <alignment vertical="center"/>
    </xf>
    <xf numFmtId="164" fontId="18" fillId="2" borderId="1" xfId="0" applyFont="1" applyFill="1" applyBorder="1" applyAlignment="1">
      <alignment horizontal="left" vertical="center"/>
    </xf>
    <xf numFmtId="164" fontId="18" fillId="2" borderId="1" xfId="0" applyFont="1" applyFill="1" applyBorder="1" applyAlignment="1">
      <alignment horizontal="center" vertical="center"/>
    </xf>
    <xf numFmtId="164" fontId="18" fillId="2" borderId="2" xfId="0" applyFont="1" applyFill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4" fontId="18" fillId="0" borderId="0" xfId="0" applyFont="1" applyAlignment="1">
      <alignment vertical="center"/>
    </xf>
    <xf numFmtId="164" fontId="18" fillId="0" borderId="1" xfId="0" applyFont="1" applyBorder="1" applyAlignment="1">
      <alignment horizontal="left" vertical="center"/>
    </xf>
    <xf numFmtId="164" fontId="19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164" fontId="19" fillId="0" borderId="1" xfId="36" applyFont="1" applyBorder="1" applyAlignment="1">
      <alignment vertical="center"/>
      <protection/>
    </xf>
    <xf numFmtId="164" fontId="19" fillId="0" borderId="1" xfId="36" applyFont="1" applyBorder="1" applyAlignment="1">
      <alignment horizontal="center" vertical="center"/>
      <protection/>
    </xf>
    <xf numFmtId="164" fontId="18" fillId="0" borderId="4" xfId="0" applyFont="1" applyBorder="1" applyAlignment="1">
      <alignment vertical="center"/>
    </xf>
    <xf numFmtId="164" fontId="18" fillId="0" borderId="4" xfId="0" applyFont="1" applyBorder="1" applyAlignment="1">
      <alignment horizontal="center" vertical="center"/>
    </xf>
    <xf numFmtId="164" fontId="18" fillId="2" borderId="4" xfId="0" applyFont="1" applyFill="1" applyBorder="1" applyAlignment="1">
      <alignment horizontal="center" vertical="center"/>
    </xf>
    <xf numFmtId="164" fontId="18" fillId="2" borderId="10" xfId="0" applyFont="1" applyFill="1" applyBorder="1" applyAlignment="1">
      <alignment horizontal="center" vertical="center"/>
    </xf>
    <xf numFmtId="164" fontId="18" fillId="2" borderId="3" xfId="0" applyFont="1" applyFill="1" applyBorder="1" applyAlignment="1">
      <alignment horizontal="center" vertical="center"/>
    </xf>
    <xf numFmtId="164" fontId="16" fillId="0" borderId="1" xfId="20" applyNumberFormat="1" applyFont="1" applyFill="1" applyBorder="1" applyAlignment="1" applyProtection="1">
      <alignment vertical="center"/>
      <protection/>
    </xf>
    <xf numFmtId="164" fontId="18" fillId="0" borderId="4" xfId="36" applyFont="1" applyBorder="1" applyAlignment="1">
      <alignment horizontal="left" vertical="center"/>
      <protection/>
    </xf>
    <xf numFmtId="164" fontId="18" fillId="0" borderId="1" xfId="36" applyFont="1" applyBorder="1" applyAlignment="1">
      <alignment horizontal="left" vertical="center"/>
      <protection/>
    </xf>
    <xf numFmtId="164" fontId="18" fillId="0" borderId="2" xfId="0" applyFont="1" applyBorder="1" applyAlignment="1">
      <alignment horizontal="left" vertical="center"/>
    </xf>
    <xf numFmtId="164" fontId="18" fillId="0" borderId="3" xfId="0" applyFont="1" applyBorder="1" applyAlignment="1">
      <alignment horizontal="left" vertical="center"/>
    </xf>
    <xf numFmtId="164" fontId="16" fillId="0" borderId="2" xfId="0" applyFont="1" applyBorder="1" applyAlignment="1">
      <alignment vertical="center"/>
    </xf>
    <xf numFmtId="164" fontId="16" fillId="0" borderId="1" xfId="0" applyFont="1" applyBorder="1" applyAlignment="1">
      <alignment vertical="center"/>
    </xf>
    <xf numFmtId="164" fontId="18" fillId="0" borderId="3" xfId="35" applyFont="1" applyBorder="1" applyAlignment="1">
      <alignment vertical="center"/>
      <protection/>
    </xf>
    <xf numFmtId="164" fontId="18" fillId="0" borderId="1" xfId="498" applyFont="1" applyBorder="1" applyAlignment="1">
      <alignment horizontal="center" vertical="center"/>
      <protection/>
    </xf>
    <xf numFmtId="164" fontId="18" fillId="0" borderId="2" xfId="0" applyFont="1" applyBorder="1" applyAlignment="1">
      <alignment vertical="center"/>
    </xf>
    <xf numFmtId="164" fontId="18" fillId="0" borderId="3" xfId="0" applyFont="1" applyBorder="1" applyAlignment="1">
      <alignment vertical="center"/>
    </xf>
    <xf numFmtId="164" fontId="18" fillId="2" borderId="2" xfId="0" applyFont="1" applyFill="1" applyBorder="1" applyAlignment="1">
      <alignment horizontal="left" vertical="center"/>
    </xf>
    <xf numFmtId="164" fontId="18" fillId="2" borderId="3" xfId="0" applyFont="1" applyFill="1" applyBorder="1" applyAlignment="1">
      <alignment horizontal="left" vertical="center"/>
    </xf>
    <xf numFmtId="164" fontId="18" fillId="2" borderId="2" xfId="0" applyFont="1" applyFill="1" applyBorder="1" applyAlignment="1">
      <alignment horizontal="left" vertical="center" wrapText="1"/>
    </xf>
    <xf numFmtId="164" fontId="18" fillId="2" borderId="1" xfId="0" applyFont="1" applyFill="1" applyBorder="1" applyAlignment="1">
      <alignment horizontal="left" vertical="center" wrapText="1"/>
    </xf>
    <xf numFmtId="164" fontId="18" fillId="2" borderId="3" xfId="0" applyFont="1" applyFill="1" applyBorder="1" applyAlignment="1">
      <alignment horizontal="left" vertical="center" wrapText="1"/>
    </xf>
    <xf numFmtId="164" fontId="18" fillId="2" borderId="2" xfId="0" applyFont="1" applyFill="1" applyBorder="1" applyAlignment="1">
      <alignment vertical="center"/>
    </xf>
    <xf numFmtId="164" fontId="18" fillId="2" borderId="3" xfId="0" applyFont="1" applyFill="1" applyBorder="1" applyAlignment="1">
      <alignment vertical="center"/>
    </xf>
    <xf numFmtId="167" fontId="18" fillId="2" borderId="5" xfId="0" applyNumberFormat="1" applyFont="1" applyFill="1" applyBorder="1" applyAlignment="1">
      <alignment horizontal="center" vertical="center"/>
    </xf>
    <xf numFmtId="164" fontId="18" fillId="2" borderId="1" xfId="36" applyFont="1" applyFill="1" applyBorder="1" applyAlignment="1">
      <alignment horizontal="left" vertical="center"/>
      <protection/>
    </xf>
    <xf numFmtId="164" fontId="18" fillId="2" borderId="5" xfId="36" applyFont="1" applyFill="1" applyBorder="1" applyAlignment="1">
      <alignment horizontal="center" vertical="center"/>
      <protection/>
    </xf>
    <xf numFmtId="164" fontId="18" fillId="0" borderId="5" xfId="0" applyFont="1" applyBorder="1" applyAlignment="1">
      <alignment horizontal="center" vertical="center"/>
    </xf>
    <xf numFmtId="164" fontId="19" fillId="0" borderId="5" xfId="0" applyFont="1" applyBorder="1" applyAlignment="1">
      <alignment horizontal="center" vertical="center"/>
    </xf>
    <xf numFmtId="164" fontId="19" fillId="0" borderId="5" xfId="36" applyFont="1" applyBorder="1" applyAlignment="1">
      <alignment horizontal="center" vertical="center"/>
      <protection/>
    </xf>
    <xf numFmtId="164" fontId="16" fillId="0" borderId="1" xfId="0" applyFont="1" applyBorder="1" applyAlignment="1">
      <alignment vertical="center"/>
    </xf>
    <xf numFmtId="164" fontId="18" fillId="0" borderId="5" xfId="498" applyFont="1" applyBorder="1" applyAlignment="1">
      <alignment horizontal="center" vertical="center"/>
      <protection/>
    </xf>
    <xf numFmtId="166" fontId="18" fillId="2" borderId="5" xfId="0" applyNumberFormat="1" applyFont="1" applyFill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/>
    </xf>
    <xf numFmtId="164" fontId="18" fillId="2" borderId="12" xfId="0" applyFont="1" applyFill="1" applyBorder="1" applyAlignment="1">
      <alignment horizontal="center" vertical="center"/>
    </xf>
    <xf numFmtId="164" fontId="5" fillId="7" borderId="6" xfId="20" applyNumberFormat="1" applyFont="1" applyFill="1" applyBorder="1" applyAlignment="1" applyProtection="1">
      <alignment horizontal="center" vertical="center"/>
      <protection/>
    </xf>
    <xf numFmtId="164" fontId="18" fillId="2" borderId="6" xfId="0" applyFont="1" applyFill="1" applyBorder="1" applyAlignment="1">
      <alignment horizontal="center" vertical="center"/>
    </xf>
    <xf numFmtId="164" fontId="18" fillId="0" borderId="6" xfId="0" applyFont="1" applyBorder="1" applyAlignment="1">
      <alignment horizontal="center" vertical="center"/>
    </xf>
    <xf numFmtId="168" fontId="18" fillId="0" borderId="1" xfId="0" applyNumberFormat="1" applyFont="1" applyBorder="1" applyAlignment="1">
      <alignment vertical="center"/>
    </xf>
    <xf numFmtId="164" fontId="18" fillId="0" borderId="3" xfId="0" applyFont="1" applyBorder="1" applyAlignment="1">
      <alignment horizontal="center" vertical="center"/>
    </xf>
    <xf numFmtId="164" fontId="18" fillId="0" borderId="13" xfId="0" applyFont="1" applyBorder="1" applyAlignment="1">
      <alignment horizontal="left" vertical="center"/>
    </xf>
    <xf numFmtId="164" fontId="18" fillId="0" borderId="8" xfId="0" applyFont="1" applyBorder="1" applyAlignment="1">
      <alignment horizontal="left" vertical="center"/>
    </xf>
    <xf numFmtId="164" fontId="18" fillId="2" borderId="13" xfId="0" applyFont="1" applyFill="1" applyBorder="1" applyAlignment="1">
      <alignment horizontal="center" vertical="center"/>
    </xf>
    <xf numFmtId="164" fontId="19" fillId="0" borderId="4" xfId="36" applyFont="1" applyBorder="1" applyAlignment="1">
      <alignment vertical="center"/>
      <protection/>
    </xf>
    <xf numFmtId="164" fontId="19" fillId="0" borderId="4" xfId="36" applyFont="1" applyBorder="1" applyAlignment="1">
      <alignment horizontal="center" vertical="center"/>
      <protection/>
    </xf>
    <xf numFmtId="164" fontId="18" fillId="2" borderId="11" xfId="0" applyFont="1" applyFill="1" applyBorder="1" applyAlignment="1">
      <alignment horizontal="center" vertical="center"/>
    </xf>
    <xf numFmtId="164" fontId="18" fillId="2" borderId="13" xfId="0" applyFont="1" applyFill="1" applyBorder="1" applyAlignment="1">
      <alignment horizontal="left" vertical="center"/>
    </xf>
    <xf numFmtId="164" fontId="18" fillId="2" borderId="5" xfId="0" applyFont="1" applyFill="1" applyBorder="1" applyAlignment="1">
      <alignment horizontal="left" vertical="center"/>
    </xf>
    <xf numFmtId="164" fontId="18" fillId="2" borderId="8" xfId="0" applyFont="1" applyFill="1" applyBorder="1" applyAlignment="1">
      <alignment horizontal="left" vertical="center"/>
    </xf>
    <xf numFmtId="164" fontId="18" fillId="0" borderId="13" xfId="0" applyFont="1" applyBorder="1" applyAlignment="1">
      <alignment horizontal="center" vertical="center"/>
    </xf>
    <xf numFmtId="164" fontId="20" fillId="0" borderId="5" xfId="0" applyFont="1" applyBorder="1" applyAlignment="1">
      <alignment horizontal="left"/>
    </xf>
    <xf numFmtId="164" fontId="1" fillId="2" borderId="5" xfId="0" applyFont="1" applyFill="1" applyBorder="1" applyAlignment="1">
      <alignment horizontal="center" vertical="center"/>
    </xf>
    <xf numFmtId="164" fontId="5" fillId="7" borderId="13" xfId="20" applyNumberFormat="1" applyFont="1" applyFill="1" applyBorder="1" applyAlignment="1" applyProtection="1">
      <alignment horizontal="center" vertical="center"/>
      <protection/>
    </xf>
    <xf numFmtId="164" fontId="17" fillId="7" borderId="1" xfId="0" applyFont="1" applyFill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5" fillId="2" borderId="14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horizontal="center" vertical="center"/>
    </xf>
    <xf numFmtId="164" fontId="21" fillId="0" borderId="1" xfId="0" applyFont="1" applyBorder="1" applyAlignment="1">
      <alignment horizontal="left" vertical="center"/>
    </xf>
    <xf numFmtId="164" fontId="22" fillId="2" borderId="1" xfId="0" applyFont="1" applyFill="1" applyBorder="1" applyAlignment="1">
      <alignment vertical="center"/>
    </xf>
    <xf numFmtId="164" fontId="23" fillId="0" borderId="0" xfId="0" applyFont="1" applyAlignment="1">
      <alignment/>
    </xf>
    <xf numFmtId="164" fontId="21" fillId="8" borderId="1" xfId="0" applyFont="1" applyFill="1" applyBorder="1" applyAlignment="1">
      <alignment horizontal="left" vertical="center"/>
    </xf>
    <xf numFmtId="164" fontId="22" fillId="8" borderId="1" xfId="0" applyFont="1" applyFill="1" applyBorder="1" applyAlignment="1">
      <alignment vertical="center"/>
    </xf>
    <xf numFmtId="164" fontId="23" fillId="0" borderId="1" xfId="0" applyFont="1" applyBorder="1" applyAlignment="1">
      <alignment vertical="center"/>
    </xf>
    <xf numFmtId="164" fontId="23" fillId="8" borderId="1" xfId="0" applyFont="1" applyFill="1" applyBorder="1" applyAlignment="1">
      <alignment vertical="center"/>
    </xf>
    <xf numFmtId="164" fontId="23" fillId="8" borderId="1" xfId="0" applyFont="1" applyFill="1" applyBorder="1" applyAlignment="1">
      <alignment horizontal="left" vertical="center"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5" fillId="0" borderId="1" xfId="0" applyFont="1" applyBorder="1" applyAlignment="1">
      <alignment horizontal="center" vertical="center"/>
    </xf>
    <xf numFmtId="164" fontId="25" fillId="0" borderId="1" xfId="0" applyFont="1" applyBorder="1" applyAlignment="1">
      <alignment vertical="center"/>
    </xf>
    <xf numFmtId="164" fontId="25" fillId="0" borderId="0" xfId="0" applyFont="1" applyBorder="1" applyAlignment="1">
      <alignment horizontal="center" vertical="center"/>
    </xf>
    <xf numFmtId="164" fontId="24" fillId="0" borderId="1" xfId="0" applyFont="1" applyBorder="1" applyAlignment="1">
      <alignment horizontal="center" vertical="center"/>
    </xf>
    <xf numFmtId="164" fontId="25" fillId="7" borderId="1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24" fillId="0" borderId="2" xfId="0" applyFont="1" applyBorder="1" applyAlignment="1">
      <alignment horizontal="center" vertical="center"/>
    </xf>
    <xf numFmtId="164" fontId="24" fillId="0" borderId="13" xfId="0" applyFont="1" applyBorder="1" applyAlignment="1">
      <alignment horizontal="center" vertical="center"/>
    </xf>
    <xf numFmtId="164" fontId="25" fillId="7" borderId="5" xfId="0" applyFont="1" applyFill="1" applyBorder="1" applyAlignment="1">
      <alignment horizontal="center" vertical="center"/>
    </xf>
    <xf numFmtId="164" fontId="24" fillId="0" borderId="5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</cellXfs>
  <cellStyles count="6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Dziesiętny 2 2" xfId="21"/>
    <cellStyle name="Dziesiętny 2 2 2" xfId="22"/>
    <cellStyle name="Dziesiętny 2 2 3" xfId="23"/>
    <cellStyle name="Hiperłącze 2" xfId="24"/>
    <cellStyle name="Hiperłącze 3" xfId="25"/>
    <cellStyle name="Normalny 10" xfId="26"/>
    <cellStyle name="Normalny 11" xfId="27"/>
    <cellStyle name="Normalny 12" xfId="28"/>
    <cellStyle name="Normalny 13" xfId="29"/>
    <cellStyle name="Normalny 14" xfId="30"/>
    <cellStyle name="Normalny 15" xfId="31"/>
    <cellStyle name="Normalny 16" xfId="32"/>
    <cellStyle name="Normalny 17" xfId="33"/>
    <cellStyle name="Normalny 18" xfId="34"/>
    <cellStyle name="Normalny 19" xfId="35"/>
    <cellStyle name="Normalny 2" xfId="36"/>
    <cellStyle name="Normalny 2 10" xfId="37"/>
    <cellStyle name="Normalny 2 10 2" xfId="38"/>
    <cellStyle name="Normalny 2 10 3" xfId="39"/>
    <cellStyle name="Normalny 2 100" xfId="40"/>
    <cellStyle name="Normalny 2 100 2" xfId="41"/>
    <cellStyle name="Normalny 2 100 3" xfId="42"/>
    <cellStyle name="Normalny 2 101" xfId="43"/>
    <cellStyle name="Normalny 2 101 2" xfId="44"/>
    <cellStyle name="Normalny 2 101 3" xfId="45"/>
    <cellStyle name="Normalny 2 102" xfId="46"/>
    <cellStyle name="Normalny 2 102 2" xfId="47"/>
    <cellStyle name="Normalny 2 102 3" xfId="48"/>
    <cellStyle name="Normalny 2 103" xfId="49"/>
    <cellStyle name="Normalny 2 103 2" xfId="50"/>
    <cellStyle name="Normalny 2 103 3" xfId="51"/>
    <cellStyle name="Normalny 2 104" xfId="52"/>
    <cellStyle name="Normalny 2 104 2" xfId="53"/>
    <cellStyle name="Normalny 2 104 3" xfId="54"/>
    <cellStyle name="Normalny 2 105" xfId="55"/>
    <cellStyle name="Normalny 2 105 2" xfId="56"/>
    <cellStyle name="Normalny 2 105 3" xfId="57"/>
    <cellStyle name="Normalny 2 106" xfId="58"/>
    <cellStyle name="Normalny 2 106 2" xfId="59"/>
    <cellStyle name="Normalny 2 106 3" xfId="60"/>
    <cellStyle name="Normalny 2 107" xfId="61"/>
    <cellStyle name="Normalny 2 107 2" xfId="62"/>
    <cellStyle name="Normalny 2 107 3" xfId="63"/>
    <cellStyle name="Normalny 2 108" xfId="64"/>
    <cellStyle name="Normalny 2 108 2" xfId="65"/>
    <cellStyle name="Normalny 2 108 3" xfId="66"/>
    <cellStyle name="Normalny 2 109" xfId="67"/>
    <cellStyle name="Normalny 2 109 2" xfId="68"/>
    <cellStyle name="Normalny 2 109 3" xfId="69"/>
    <cellStyle name="Normalny 2 11" xfId="70"/>
    <cellStyle name="Normalny 2 11 2" xfId="71"/>
    <cellStyle name="Normalny 2 11 3" xfId="72"/>
    <cellStyle name="Normalny 2 110" xfId="73"/>
    <cellStyle name="Normalny 2 110 2" xfId="74"/>
    <cellStyle name="Normalny 2 110 3" xfId="75"/>
    <cellStyle name="Normalny 2 111" xfId="76"/>
    <cellStyle name="Normalny 2 111 2" xfId="77"/>
    <cellStyle name="Normalny 2 111 3" xfId="78"/>
    <cellStyle name="Normalny 2 112" xfId="79"/>
    <cellStyle name="Normalny 2 112 2" xfId="80"/>
    <cellStyle name="Normalny 2 112 3" xfId="81"/>
    <cellStyle name="Normalny 2 113" xfId="82"/>
    <cellStyle name="Normalny 2 113 2" xfId="83"/>
    <cellStyle name="Normalny 2 113 3" xfId="84"/>
    <cellStyle name="Normalny 2 114" xfId="85"/>
    <cellStyle name="Normalny 2 114 2" xfId="86"/>
    <cellStyle name="Normalny 2 114 3" xfId="87"/>
    <cellStyle name="Normalny 2 115" xfId="88"/>
    <cellStyle name="Normalny 2 115 2" xfId="89"/>
    <cellStyle name="Normalny 2 115 3" xfId="90"/>
    <cellStyle name="Normalny 2 116" xfId="91"/>
    <cellStyle name="Normalny 2 116 2" xfId="92"/>
    <cellStyle name="Normalny 2 116 3" xfId="93"/>
    <cellStyle name="Normalny 2 117" xfId="94"/>
    <cellStyle name="Normalny 2 117 2" xfId="95"/>
    <cellStyle name="Normalny 2 117 3" xfId="96"/>
    <cellStyle name="Normalny 2 118" xfId="97"/>
    <cellStyle name="Normalny 2 118 2" xfId="98"/>
    <cellStyle name="Normalny 2 118 3" xfId="99"/>
    <cellStyle name="Normalny 2 119" xfId="100"/>
    <cellStyle name="Normalny 2 119 2" xfId="101"/>
    <cellStyle name="Normalny 2 119 3" xfId="102"/>
    <cellStyle name="Normalny 2 12" xfId="103"/>
    <cellStyle name="Normalny 2 12 2" xfId="104"/>
    <cellStyle name="Normalny 2 12 3" xfId="105"/>
    <cellStyle name="Normalny 2 120" xfId="106"/>
    <cellStyle name="Normalny 2 120 2" xfId="107"/>
    <cellStyle name="Normalny 2 120 3" xfId="108"/>
    <cellStyle name="Normalny 2 121" xfId="109"/>
    <cellStyle name="Normalny 2 121 2" xfId="110"/>
    <cellStyle name="Normalny 2 121 3" xfId="111"/>
    <cellStyle name="Normalny 2 122" xfId="112"/>
    <cellStyle name="Normalny 2 122 2" xfId="113"/>
    <cellStyle name="Normalny 2 122 3" xfId="114"/>
    <cellStyle name="Normalny 2 123" xfId="115"/>
    <cellStyle name="Normalny 2 123 2" xfId="116"/>
    <cellStyle name="Normalny 2 123 3" xfId="117"/>
    <cellStyle name="Normalny 2 124" xfId="118"/>
    <cellStyle name="Normalny 2 124 2" xfId="119"/>
    <cellStyle name="Normalny 2 124 3" xfId="120"/>
    <cellStyle name="Normalny 2 125" xfId="121"/>
    <cellStyle name="Normalny 2 125 2" xfId="122"/>
    <cellStyle name="Normalny 2 125 3" xfId="123"/>
    <cellStyle name="Normalny 2 126" xfId="124"/>
    <cellStyle name="Normalny 2 126 2" xfId="125"/>
    <cellStyle name="Normalny 2 126 3" xfId="126"/>
    <cellStyle name="Normalny 2 127" xfId="127"/>
    <cellStyle name="Normalny 2 127 2" xfId="128"/>
    <cellStyle name="Normalny 2 127 3" xfId="129"/>
    <cellStyle name="Normalny 2 128" xfId="130"/>
    <cellStyle name="Normalny 2 128 2" xfId="131"/>
    <cellStyle name="Normalny 2 128 3" xfId="132"/>
    <cellStyle name="Normalny 2 129" xfId="133"/>
    <cellStyle name="Normalny 2 129 2" xfId="134"/>
    <cellStyle name="Normalny 2 129 3" xfId="135"/>
    <cellStyle name="Normalny 2 13" xfId="136"/>
    <cellStyle name="Normalny 2 13 2" xfId="137"/>
    <cellStyle name="Normalny 2 13 3" xfId="138"/>
    <cellStyle name="Normalny 2 130" xfId="139"/>
    <cellStyle name="Normalny 2 130 2" xfId="140"/>
    <cellStyle name="Normalny 2 130 3" xfId="141"/>
    <cellStyle name="Normalny 2 131" xfId="142"/>
    <cellStyle name="Normalny 2 131 2" xfId="143"/>
    <cellStyle name="Normalny 2 131 3" xfId="144"/>
    <cellStyle name="Normalny 2 132" xfId="145"/>
    <cellStyle name="Normalny 2 132 2" xfId="146"/>
    <cellStyle name="Normalny 2 132 3" xfId="147"/>
    <cellStyle name="Normalny 2 133" xfId="148"/>
    <cellStyle name="Normalny 2 133 2" xfId="149"/>
    <cellStyle name="Normalny 2 133 3" xfId="150"/>
    <cellStyle name="Normalny 2 134" xfId="151"/>
    <cellStyle name="Normalny 2 134 2" xfId="152"/>
    <cellStyle name="Normalny 2 134 3" xfId="153"/>
    <cellStyle name="Normalny 2 135" xfId="154"/>
    <cellStyle name="Normalny 2 135 2" xfId="155"/>
    <cellStyle name="Normalny 2 135 3" xfId="156"/>
    <cellStyle name="Normalny 2 136" xfId="157"/>
    <cellStyle name="Normalny 2 136 2" xfId="158"/>
    <cellStyle name="Normalny 2 136 3" xfId="159"/>
    <cellStyle name="Normalny 2 137" xfId="160"/>
    <cellStyle name="Normalny 2 137 2" xfId="161"/>
    <cellStyle name="Normalny 2 137 3" xfId="162"/>
    <cellStyle name="Normalny 2 138" xfId="163"/>
    <cellStyle name="Normalny 2 138 2" xfId="164"/>
    <cellStyle name="Normalny 2 138 3" xfId="165"/>
    <cellStyle name="Normalny 2 139" xfId="166"/>
    <cellStyle name="Normalny 2 139 2" xfId="167"/>
    <cellStyle name="Normalny 2 139 3" xfId="168"/>
    <cellStyle name="Normalny 2 14" xfId="169"/>
    <cellStyle name="Normalny 2 14 2" xfId="170"/>
    <cellStyle name="Normalny 2 14 3" xfId="171"/>
    <cellStyle name="Normalny 2 140" xfId="172"/>
    <cellStyle name="Normalny 2 140 2" xfId="173"/>
    <cellStyle name="Normalny 2 140 3" xfId="174"/>
    <cellStyle name="Normalny 2 141" xfId="175"/>
    <cellStyle name="Normalny 2 141 2" xfId="176"/>
    <cellStyle name="Normalny 2 141 3" xfId="177"/>
    <cellStyle name="Normalny 2 142" xfId="178"/>
    <cellStyle name="Normalny 2 142 2" xfId="179"/>
    <cellStyle name="Normalny 2 142 3" xfId="180"/>
    <cellStyle name="Normalny 2 143" xfId="181"/>
    <cellStyle name="Normalny 2 143 2" xfId="182"/>
    <cellStyle name="Normalny 2 143 3" xfId="183"/>
    <cellStyle name="Normalny 2 144" xfId="184"/>
    <cellStyle name="Normalny 2 144 2" xfId="185"/>
    <cellStyle name="Normalny 2 144 3" xfId="186"/>
    <cellStyle name="Normalny 2 145" xfId="187"/>
    <cellStyle name="Normalny 2 145 2" xfId="188"/>
    <cellStyle name="Normalny 2 145 3" xfId="189"/>
    <cellStyle name="Normalny 2 146" xfId="190"/>
    <cellStyle name="Normalny 2 146 2" xfId="191"/>
    <cellStyle name="Normalny 2 146 3" xfId="192"/>
    <cellStyle name="Normalny 2 147" xfId="193"/>
    <cellStyle name="Normalny 2 147 2" xfId="194"/>
    <cellStyle name="Normalny 2 147 3" xfId="195"/>
    <cellStyle name="Normalny 2 148" xfId="196"/>
    <cellStyle name="Normalny 2 148 2" xfId="197"/>
    <cellStyle name="Normalny 2 148 3" xfId="198"/>
    <cellStyle name="Normalny 2 149" xfId="199"/>
    <cellStyle name="Normalny 2 149 2" xfId="200"/>
    <cellStyle name="Normalny 2 149 3" xfId="201"/>
    <cellStyle name="Normalny 2 15" xfId="202"/>
    <cellStyle name="Normalny 2 15 2" xfId="203"/>
    <cellStyle name="Normalny 2 15 3" xfId="204"/>
    <cellStyle name="Normalny 2 150" xfId="205"/>
    <cellStyle name="Normalny 2 150 2" xfId="206"/>
    <cellStyle name="Normalny 2 150 3" xfId="207"/>
    <cellStyle name="Normalny 2 151" xfId="208"/>
    <cellStyle name="Normalny 2 151 2" xfId="209"/>
    <cellStyle name="Normalny 2 151 3" xfId="210"/>
    <cellStyle name="Normalny 2 152" xfId="211"/>
    <cellStyle name="Normalny 2 152 2" xfId="212"/>
    <cellStyle name="Normalny 2 152 3" xfId="213"/>
    <cellStyle name="Normalny 2 153" xfId="214"/>
    <cellStyle name="Normalny 2 153 2" xfId="215"/>
    <cellStyle name="Normalny 2 153 3" xfId="216"/>
    <cellStyle name="Normalny 2 154" xfId="217"/>
    <cellStyle name="Normalny 2 154 2" xfId="218"/>
    <cellStyle name="Normalny 2 154 3" xfId="219"/>
    <cellStyle name="Normalny 2 155" xfId="220"/>
    <cellStyle name="Normalny 2 156" xfId="221"/>
    <cellStyle name="Normalny 2 16" xfId="222"/>
    <cellStyle name="Normalny 2 16 2" xfId="223"/>
    <cellStyle name="Normalny 2 16 3" xfId="224"/>
    <cellStyle name="Normalny 2 17" xfId="225"/>
    <cellStyle name="Normalny 2 17 2" xfId="226"/>
    <cellStyle name="Normalny 2 17 3" xfId="227"/>
    <cellStyle name="Normalny 2 18" xfId="228"/>
    <cellStyle name="Normalny 2 18 2" xfId="229"/>
    <cellStyle name="Normalny 2 18 3" xfId="230"/>
    <cellStyle name="Normalny 2 19" xfId="231"/>
    <cellStyle name="Normalny 2 19 2" xfId="232"/>
    <cellStyle name="Normalny 2 19 3" xfId="233"/>
    <cellStyle name="Normalny 2 2" xfId="234"/>
    <cellStyle name="Normalny 2 2 2" xfId="235"/>
    <cellStyle name="Normalny 2 2 3" xfId="236"/>
    <cellStyle name="Normalny 2 20" xfId="237"/>
    <cellStyle name="Normalny 2 20 2" xfId="238"/>
    <cellStyle name="Normalny 2 20 3" xfId="239"/>
    <cellStyle name="Normalny 2 21" xfId="240"/>
    <cellStyle name="Normalny 2 21 2" xfId="241"/>
    <cellStyle name="Normalny 2 21 3" xfId="242"/>
    <cellStyle name="Normalny 2 22" xfId="243"/>
    <cellStyle name="Normalny 2 22 2" xfId="244"/>
    <cellStyle name="Normalny 2 22 3" xfId="245"/>
    <cellStyle name="Normalny 2 23" xfId="246"/>
    <cellStyle name="Normalny 2 23 2" xfId="247"/>
    <cellStyle name="Normalny 2 23 3" xfId="248"/>
    <cellStyle name="Normalny 2 24" xfId="249"/>
    <cellStyle name="Normalny 2 24 2" xfId="250"/>
    <cellStyle name="Normalny 2 24 3" xfId="251"/>
    <cellStyle name="Normalny 2 25" xfId="252"/>
    <cellStyle name="Normalny 2 25 2" xfId="253"/>
    <cellStyle name="Normalny 2 25 3" xfId="254"/>
    <cellStyle name="Normalny 2 26" xfId="255"/>
    <cellStyle name="Normalny 2 26 2" xfId="256"/>
    <cellStyle name="Normalny 2 26 3" xfId="257"/>
    <cellStyle name="Normalny 2 27" xfId="258"/>
    <cellStyle name="Normalny 2 27 2" xfId="259"/>
    <cellStyle name="Normalny 2 27 3" xfId="260"/>
    <cellStyle name="Normalny 2 28" xfId="261"/>
    <cellStyle name="Normalny 2 28 2" xfId="262"/>
    <cellStyle name="Normalny 2 28 3" xfId="263"/>
    <cellStyle name="Normalny 2 29" xfId="264"/>
    <cellStyle name="Normalny 2 29 2" xfId="265"/>
    <cellStyle name="Normalny 2 29 3" xfId="266"/>
    <cellStyle name="Normalny 2 3" xfId="267"/>
    <cellStyle name="Normalny 2 3 2" xfId="268"/>
    <cellStyle name="Normalny 2 3 3" xfId="269"/>
    <cellStyle name="Normalny 2 30" xfId="270"/>
    <cellStyle name="Normalny 2 30 2" xfId="271"/>
    <cellStyle name="Normalny 2 30 3" xfId="272"/>
    <cellStyle name="Normalny 2 31" xfId="273"/>
    <cellStyle name="Normalny 2 31 2" xfId="274"/>
    <cellStyle name="Normalny 2 31 3" xfId="275"/>
    <cellStyle name="Normalny 2 32" xfId="276"/>
    <cellStyle name="Normalny 2 32 2" xfId="277"/>
    <cellStyle name="Normalny 2 32 3" xfId="278"/>
    <cellStyle name="Normalny 2 33" xfId="279"/>
    <cellStyle name="Normalny 2 33 2" xfId="280"/>
    <cellStyle name="Normalny 2 33 3" xfId="281"/>
    <cellStyle name="Normalny 2 34" xfId="282"/>
    <cellStyle name="Normalny 2 34 2" xfId="283"/>
    <cellStyle name="Normalny 2 34 3" xfId="284"/>
    <cellStyle name="Normalny 2 35" xfId="285"/>
    <cellStyle name="Normalny 2 35 2" xfId="286"/>
    <cellStyle name="Normalny 2 35 3" xfId="287"/>
    <cellStyle name="Normalny 2 36" xfId="288"/>
    <cellStyle name="Normalny 2 36 2" xfId="289"/>
    <cellStyle name="Normalny 2 36 3" xfId="290"/>
    <cellStyle name="Normalny 2 37" xfId="291"/>
    <cellStyle name="Normalny 2 37 2" xfId="292"/>
    <cellStyle name="Normalny 2 37 3" xfId="293"/>
    <cellStyle name="Normalny 2 38" xfId="294"/>
    <cellStyle name="Normalny 2 38 2" xfId="295"/>
    <cellStyle name="Normalny 2 38 3" xfId="296"/>
    <cellStyle name="Normalny 2 39" xfId="297"/>
    <cellStyle name="Normalny 2 39 2" xfId="298"/>
    <cellStyle name="Normalny 2 39 3" xfId="299"/>
    <cellStyle name="Normalny 2 4" xfId="300"/>
    <cellStyle name="Normalny 2 4 2" xfId="301"/>
    <cellStyle name="Normalny 2 4 3" xfId="302"/>
    <cellStyle name="Normalny 2 40" xfId="303"/>
    <cellStyle name="Normalny 2 40 2" xfId="304"/>
    <cellStyle name="Normalny 2 40 3" xfId="305"/>
    <cellStyle name="Normalny 2 41" xfId="306"/>
    <cellStyle name="Normalny 2 41 2" xfId="307"/>
    <cellStyle name="Normalny 2 41 3" xfId="308"/>
    <cellStyle name="Normalny 2 42" xfId="309"/>
    <cellStyle name="Normalny 2 42 2" xfId="310"/>
    <cellStyle name="Normalny 2 42 3" xfId="311"/>
    <cellStyle name="Normalny 2 43" xfId="312"/>
    <cellStyle name="Normalny 2 43 2" xfId="313"/>
    <cellStyle name="Normalny 2 43 3" xfId="314"/>
    <cellStyle name="Normalny 2 44" xfId="315"/>
    <cellStyle name="Normalny 2 44 2" xfId="316"/>
    <cellStyle name="Normalny 2 44 3" xfId="317"/>
    <cellStyle name="Normalny 2 45" xfId="318"/>
    <cellStyle name="Normalny 2 45 2" xfId="319"/>
    <cellStyle name="Normalny 2 45 3" xfId="320"/>
    <cellStyle name="Normalny 2 46" xfId="321"/>
    <cellStyle name="Normalny 2 46 2" xfId="322"/>
    <cellStyle name="Normalny 2 46 3" xfId="323"/>
    <cellStyle name="Normalny 2 47" xfId="324"/>
    <cellStyle name="Normalny 2 47 2" xfId="325"/>
    <cellStyle name="Normalny 2 47 3" xfId="326"/>
    <cellStyle name="Normalny 2 48" xfId="327"/>
    <cellStyle name="Normalny 2 48 2" xfId="328"/>
    <cellStyle name="Normalny 2 48 3" xfId="329"/>
    <cellStyle name="Normalny 2 49" xfId="330"/>
    <cellStyle name="Normalny 2 49 2" xfId="331"/>
    <cellStyle name="Normalny 2 49 3" xfId="332"/>
    <cellStyle name="Normalny 2 5" xfId="333"/>
    <cellStyle name="Normalny 2 5 2" xfId="334"/>
    <cellStyle name="Normalny 2 5 3" xfId="335"/>
    <cellStyle name="Normalny 2 50" xfId="336"/>
    <cellStyle name="Normalny 2 50 2" xfId="337"/>
    <cellStyle name="Normalny 2 50 3" xfId="338"/>
    <cellStyle name="Normalny 2 51" xfId="339"/>
    <cellStyle name="Normalny 2 51 2" xfId="340"/>
    <cellStyle name="Normalny 2 51 3" xfId="341"/>
    <cellStyle name="Normalny 2 52" xfId="342"/>
    <cellStyle name="Normalny 2 52 2" xfId="343"/>
    <cellStyle name="Normalny 2 52 3" xfId="344"/>
    <cellStyle name="Normalny 2 53" xfId="345"/>
    <cellStyle name="Normalny 2 53 2" xfId="346"/>
    <cellStyle name="Normalny 2 53 3" xfId="347"/>
    <cellStyle name="Normalny 2 54" xfId="348"/>
    <cellStyle name="Normalny 2 54 2" xfId="349"/>
    <cellStyle name="Normalny 2 54 3" xfId="350"/>
    <cellStyle name="Normalny 2 55" xfId="351"/>
    <cellStyle name="Normalny 2 55 2" xfId="352"/>
    <cellStyle name="Normalny 2 55 3" xfId="353"/>
    <cellStyle name="Normalny 2 56" xfId="354"/>
    <cellStyle name="Normalny 2 56 2" xfId="355"/>
    <cellStyle name="Normalny 2 56 3" xfId="356"/>
    <cellStyle name="Normalny 2 57" xfId="357"/>
    <cellStyle name="Normalny 2 57 2" xfId="358"/>
    <cellStyle name="Normalny 2 57 3" xfId="359"/>
    <cellStyle name="Normalny 2 58" xfId="360"/>
    <cellStyle name="Normalny 2 58 2" xfId="361"/>
    <cellStyle name="Normalny 2 58 3" xfId="362"/>
    <cellStyle name="Normalny 2 59" xfId="363"/>
    <cellStyle name="Normalny 2 59 2" xfId="364"/>
    <cellStyle name="Normalny 2 59 3" xfId="365"/>
    <cellStyle name="Normalny 2 6" xfId="366"/>
    <cellStyle name="Normalny 2 6 2" xfId="367"/>
    <cellStyle name="Normalny 2 6 3" xfId="368"/>
    <cellStyle name="Normalny 2 60" xfId="369"/>
    <cellStyle name="Normalny 2 60 2" xfId="370"/>
    <cellStyle name="Normalny 2 60 3" xfId="371"/>
    <cellStyle name="Normalny 2 61" xfId="372"/>
    <cellStyle name="Normalny 2 61 2" xfId="373"/>
    <cellStyle name="Normalny 2 61 3" xfId="374"/>
    <cellStyle name="Normalny 2 62" xfId="375"/>
    <cellStyle name="Normalny 2 62 2" xfId="376"/>
    <cellStyle name="Normalny 2 62 3" xfId="377"/>
    <cellStyle name="Normalny 2 63" xfId="378"/>
    <cellStyle name="Normalny 2 63 2" xfId="379"/>
    <cellStyle name="Normalny 2 63 3" xfId="380"/>
    <cellStyle name="Normalny 2 64" xfId="381"/>
    <cellStyle name="Normalny 2 64 2" xfId="382"/>
    <cellStyle name="Normalny 2 64 3" xfId="383"/>
    <cellStyle name="Normalny 2 65" xfId="384"/>
    <cellStyle name="Normalny 2 65 2" xfId="385"/>
    <cellStyle name="Normalny 2 65 3" xfId="386"/>
    <cellStyle name="Normalny 2 66" xfId="387"/>
    <cellStyle name="Normalny 2 66 2" xfId="388"/>
    <cellStyle name="Normalny 2 66 3" xfId="389"/>
    <cellStyle name="Normalny 2 67" xfId="390"/>
    <cellStyle name="Normalny 2 67 2" xfId="391"/>
    <cellStyle name="Normalny 2 67 3" xfId="392"/>
    <cellStyle name="Normalny 2 68" xfId="393"/>
    <cellStyle name="Normalny 2 68 2" xfId="394"/>
    <cellStyle name="Normalny 2 68 3" xfId="395"/>
    <cellStyle name="Normalny 2 69" xfId="396"/>
    <cellStyle name="Normalny 2 69 2" xfId="397"/>
    <cellStyle name="Normalny 2 69 3" xfId="398"/>
    <cellStyle name="Normalny 2 7" xfId="399"/>
    <cellStyle name="Normalny 2 7 2" xfId="400"/>
    <cellStyle name="Normalny 2 7 3" xfId="401"/>
    <cellStyle name="Normalny 2 70" xfId="402"/>
    <cellStyle name="Normalny 2 70 2" xfId="403"/>
    <cellStyle name="Normalny 2 70 3" xfId="404"/>
    <cellStyle name="Normalny 2 71" xfId="405"/>
    <cellStyle name="Normalny 2 71 2" xfId="406"/>
    <cellStyle name="Normalny 2 71 3" xfId="407"/>
    <cellStyle name="Normalny 2 72" xfId="408"/>
    <cellStyle name="Normalny 2 72 2" xfId="409"/>
    <cellStyle name="Normalny 2 72 3" xfId="410"/>
    <cellStyle name="Normalny 2 73" xfId="411"/>
    <cellStyle name="Normalny 2 73 2" xfId="412"/>
    <cellStyle name="Normalny 2 73 3" xfId="413"/>
    <cellStyle name="Normalny 2 74" xfId="414"/>
    <cellStyle name="Normalny 2 74 2" xfId="415"/>
    <cellStyle name="Normalny 2 74 3" xfId="416"/>
    <cellStyle name="Normalny 2 75" xfId="417"/>
    <cellStyle name="Normalny 2 75 2" xfId="418"/>
    <cellStyle name="Normalny 2 75 3" xfId="419"/>
    <cellStyle name="Normalny 2 76" xfId="420"/>
    <cellStyle name="Normalny 2 76 2" xfId="421"/>
    <cellStyle name="Normalny 2 76 3" xfId="422"/>
    <cellStyle name="Normalny 2 77" xfId="423"/>
    <cellStyle name="Normalny 2 77 2" xfId="424"/>
    <cellStyle name="Normalny 2 77 3" xfId="425"/>
    <cellStyle name="Normalny 2 78" xfId="426"/>
    <cellStyle name="Normalny 2 78 2" xfId="427"/>
    <cellStyle name="Normalny 2 78 3" xfId="428"/>
    <cellStyle name="Normalny 2 79" xfId="429"/>
    <cellStyle name="Normalny 2 79 2" xfId="430"/>
    <cellStyle name="Normalny 2 79 3" xfId="431"/>
    <cellStyle name="Normalny 2 8" xfId="432"/>
    <cellStyle name="Normalny 2 8 2" xfId="433"/>
    <cellStyle name="Normalny 2 8 3" xfId="434"/>
    <cellStyle name="Normalny 2 80" xfId="435"/>
    <cellStyle name="Normalny 2 80 2" xfId="436"/>
    <cellStyle name="Normalny 2 80 3" xfId="437"/>
    <cellStyle name="Normalny 2 81" xfId="438"/>
    <cellStyle name="Normalny 2 81 2" xfId="439"/>
    <cellStyle name="Normalny 2 81 3" xfId="440"/>
    <cellStyle name="Normalny 2 82" xfId="441"/>
    <cellStyle name="Normalny 2 82 2" xfId="442"/>
    <cellStyle name="Normalny 2 82 3" xfId="443"/>
    <cellStyle name="Normalny 2 83" xfId="444"/>
    <cellStyle name="Normalny 2 83 2" xfId="445"/>
    <cellStyle name="Normalny 2 83 3" xfId="446"/>
    <cellStyle name="Normalny 2 84" xfId="447"/>
    <cellStyle name="Normalny 2 84 2" xfId="448"/>
    <cellStyle name="Normalny 2 84 3" xfId="449"/>
    <cellStyle name="Normalny 2 85" xfId="450"/>
    <cellStyle name="Normalny 2 85 2" xfId="451"/>
    <cellStyle name="Normalny 2 85 3" xfId="452"/>
    <cellStyle name="Normalny 2 86" xfId="453"/>
    <cellStyle name="Normalny 2 86 2" xfId="454"/>
    <cellStyle name="Normalny 2 86 3" xfId="455"/>
    <cellStyle name="Normalny 2 87" xfId="456"/>
    <cellStyle name="Normalny 2 87 2" xfId="457"/>
    <cellStyle name="Normalny 2 87 3" xfId="458"/>
    <cellStyle name="Normalny 2 88" xfId="459"/>
    <cellStyle name="Normalny 2 88 2" xfId="460"/>
    <cellStyle name="Normalny 2 88 3" xfId="461"/>
    <cellStyle name="Normalny 2 89" xfId="462"/>
    <cellStyle name="Normalny 2 89 2" xfId="463"/>
    <cellStyle name="Normalny 2 89 3" xfId="464"/>
    <cellStyle name="Normalny 2 9" xfId="465"/>
    <cellStyle name="Normalny 2 9 2" xfId="466"/>
    <cellStyle name="Normalny 2 9 3" xfId="467"/>
    <cellStyle name="Normalny 2 90" xfId="468"/>
    <cellStyle name="Normalny 2 90 2" xfId="469"/>
    <cellStyle name="Normalny 2 90 3" xfId="470"/>
    <cellStyle name="Normalny 2 91" xfId="471"/>
    <cellStyle name="Normalny 2 91 2" xfId="472"/>
    <cellStyle name="Normalny 2 91 3" xfId="473"/>
    <cellStyle name="Normalny 2 92" xfId="474"/>
    <cellStyle name="Normalny 2 92 2" xfId="475"/>
    <cellStyle name="Normalny 2 92 3" xfId="476"/>
    <cellStyle name="Normalny 2 93" xfId="477"/>
    <cellStyle name="Normalny 2 93 2" xfId="478"/>
    <cellStyle name="Normalny 2 93 3" xfId="479"/>
    <cellStyle name="Normalny 2 94" xfId="480"/>
    <cellStyle name="Normalny 2 94 2" xfId="481"/>
    <cellStyle name="Normalny 2 94 3" xfId="482"/>
    <cellStyle name="Normalny 2 95" xfId="483"/>
    <cellStyle name="Normalny 2 95 2" xfId="484"/>
    <cellStyle name="Normalny 2 95 3" xfId="485"/>
    <cellStyle name="Normalny 2 96" xfId="486"/>
    <cellStyle name="Normalny 2 96 2" xfId="487"/>
    <cellStyle name="Normalny 2 96 3" xfId="488"/>
    <cellStyle name="Normalny 2 97" xfId="489"/>
    <cellStyle name="Normalny 2 97 2" xfId="490"/>
    <cellStyle name="Normalny 2 97 3" xfId="491"/>
    <cellStyle name="Normalny 2 98" xfId="492"/>
    <cellStyle name="Normalny 2 98 2" xfId="493"/>
    <cellStyle name="Normalny 2 98 3" xfId="494"/>
    <cellStyle name="Normalny 2 99" xfId="495"/>
    <cellStyle name="Normalny 2 99 2" xfId="496"/>
    <cellStyle name="Normalny 2 99 3" xfId="497"/>
    <cellStyle name="Normalny 20" xfId="498"/>
    <cellStyle name="Normalny 21" xfId="499"/>
    <cellStyle name="Normalny 22" xfId="500"/>
    <cellStyle name="Normalny 23" xfId="501"/>
    <cellStyle name="Normalny 24" xfId="502"/>
    <cellStyle name="Normalny 25" xfId="503"/>
    <cellStyle name="Normalny 26" xfId="504"/>
    <cellStyle name="Normalny 27" xfId="505"/>
    <cellStyle name="Normalny 28" xfId="506"/>
    <cellStyle name="Normalny 29" xfId="507"/>
    <cellStyle name="Normalny 3" xfId="508"/>
    <cellStyle name="Normalny 3 10" xfId="509"/>
    <cellStyle name="Normalny 3 10 2" xfId="510"/>
    <cellStyle name="Normalny 3 10 3" xfId="511"/>
    <cellStyle name="Normalny 3 11" xfId="512"/>
    <cellStyle name="Normalny 3 11 2" xfId="513"/>
    <cellStyle name="Normalny 3 11 3" xfId="514"/>
    <cellStyle name="Normalny 3 12" xfId="515"/>
    <cellStyle name="Normalny 3 12 2" xfId="516"/>
    <cellStyle name="Normalny 3 12 3" xfId="517"/>
    <cellStyle name="Normalny 3 13" xfId="518"/>
    <cellStyle name="Normalny 3 13 2" xfId="519"/>
    <cellStyle name="Normalny 3 13 3" xfId="520"/>
    <cellStyle name="Normalny 3 14" xfId="521"/>
    <cellStyle name="Normalny 3 14 2" xfId="522"/>
    <cellStyle name="Normalny 3 14 3" xfId="523"/>
    <cellStyle name="Normalny 3 15" xfId="524"/>
    <cellStyle name="Normalny 3 15 2" xfId="525"/>
    <cellStyle name="Normalny 3 15 3" xfId="526"/>
    <cellStyle name="Normalny 3 16" xfId="527"/>
    <cellStyle name="Normalny 3 16 2" xfId="528"/>
    <cellStyle name="Normalny 3 16 3" xfId="529"/>
    <cellStyle name="Normalny 3 17" xfId="530"/>
    <cellStyle name="Normalny 3 18" xfId="531"/>
    <cellStyle name="Normalny 3 2" xfId="532"/>
    <cellStyle name="Normalny 3 2 2" xfId="533"/>
    <cellStyle name="Normalny 3 2 3" xfId="534"/>
    <cellStyle name="Normalny 3 3" xfId="535"/>
    <cellStyle name="Normalny 3 3 2" xfId="536"/>
    <cellStyle name="Normalny 3 3 3" xfId="537"/>
    <cellStyle name="Normalny 3 4" xfId="538"/>
    <cellStyle name="Normalny 3 4 2" xfId="539"/>
    <cellStyle name="Normalny 3 4 3" xfId="540"/>
    <cellStyle name="Normalny 3 5" xfId="541"/>
    <cellStyle name="Normalny 3 5 2" xfId="542"/>
    <cellStyle name="Normalny 3 5 3" xfId="543"/>
    <cellStyle name="Normalny 3 6" xfId="544"/>
    <cellStyle name="Normalny 3 6 2" xfId="545"/>
    <cellStyle name="Normalny 3 6 3" xfId="546"/>
    <cellStyle name="Normalny 3 7" xfId="547"/>
    <cellStyle name="Normalny 3 7 2" xfId="548"/>
    <cellStyle name="Normalny 3 7 3" xfId="549"/>
    <cellStyle name="Normalny 3 8" xfId="550"/>
    <cellStyle name="Normalny 3 8 2" xfId="551"/>
    <cellStyle name="Normalny 3 8 3" xfId="552"/>
    <cellStyle name="Normalny 3 9" xfId="553"/>
    <cellStyle name="Normalny 3 9 2" xfId="554"/>
    <cellStyle name="Normalny 3 9 3" xfId="555"/>
    <cellStyle name="Normalny 30" xfId="556"/>
    <cellStyle name="Normalny 31" xfId="557"/>
    <cellStyle name="Normalny 32" xfId="558"/>
    <cellStyle name="Normalny 33" xfId="559"/>
    <cellStyle name="Normalny 34" xfId="560"/>
    <cellStyle name="Normalny 35" xfId="561"/>
    <cellStyle name="Normalny 36" xfId="562"/>
    <cellStyle name="Normalny 37" xfId="563"/>
    <cellStyle name="Normalny 38" xfId="564"/>
    <cellStyle name="Normalny 39" xfId="565"/>
    <cellStyle name="Normalny 4" xfId="566"/>
    <cellStyle name="Normalny 40" xfId="567"/>
    <cellStyle name="Normalny 41" xfId="568"/>
    <cellStyle name="Normalny 5" xfId="569"/>
    <cellStyle name="Normalny 5 10" xfId="570"/>
    <cellStyle name="Normalny 5 10 2" xfId="571"/>
    <cellStyle name="Normalny 5 10 3" xfId="572"/>
    <cellStyle name="Normalny 5 11" xfId="573"/>
    <cellStyle name="Normalny 5 11 2" xfId="574"/>
    <cellStyle name="Normalny 5 11 3" xfId="575"/>
    <cellStyle name="Normalny 5 12" xfId="576"/>
    <cellStyle name="Normalny 5 12 2" xfId="577"/>
    <cellStyle name="Normalny 5 12 3" xfId="578"/>
    <cellStyle name="Normalny 5 13" xfId="579"/>
    <cellStyle name="Normalny 5 13 2" xfId="580"/>
    <cellStyle name="Normalny 5 13 3" xfId="581"/>
    <cellStyle name="Normalny 5 14" xfId="582"/>
    <cellStyle name="Normalny 5 14 2" xfId="583"/>
    <cellStyle name="Normalny 5 14 3" xfId="584"/>
    <cellStyle name="Normalny 5 15" xfId="585"/>
    <cellStyle name="Normalny 5 15 2" xfId="586"/>
    <cellStyle name="Normalny 5 15 3" xfId="587"/>
    <cellStyle name="Normalny 5 16" xfId="588"/>
    <cellStyle name="Normalny 5 16 2" xfId="589"/>
    <cellStyle name="Normalny 5 16 3" xfId="590"/>
    <cellStyle name="Normalny 5 17" xfId="591"/>
    <cellStyle name="Normalny 5 18" xfId="592"/>
    <cellStyle name="Normalny 5 2" xfId="593"/>
    <cellStyle name="Normalny 5 2 2" xfId="594"/>
    <cellStyle name="Normalny 5 2 3" xfId="595"/>
    <cellStyle name="Normalny 5 3" xfId="596"/>
    <cellStyle name="Normalny 5 3 2" xfId="597"/>
    <cellStyle name="Normalny 5 3 3" xfId="598"/>
    <cellStyle name="Normalny 5 4" xfId="599"/>
    <cellStyle name="Normalny 5 4 2" xfId="600"/>
    <cellStyle name="Normalny 5 4 3" xfId="601"/>
    <cellStyle name="Normalny 5 5" xfId="602"/>
    <cellStyle name="Normalny 5 5 2" xfId="603"/>
    <cellStyle name="Normalny 5 5 3" xfId="604"/>
    <cellStyle name="Normalny 5 6" xfId="605"/>
    <cellStyle name="Normalny 5 6 2" xfId="606"/>
    <cellStyle name="Normalny 5 6 3" xfId="607"/>
    <cellStyle name="Normalny 5 7" xfId="608"/>
    <cellStyle name="Normalny 5 7 2" xfId="609"/>
    <cellStyle name="Normalny 5 7 3" xfId="610"/>
    <cellStyle name="Normalny 5 8" xfId="611"/>
    <cellStyle name="Normalny 5 8 2" xfId="612"/>
    <cellStyle name="Normalny 5 8 3" xfId="613"/>
    <cellStyle name="Normalny 5 9" xfId="614"/>
    <cellStyle name="Normalny 5 9 2" xfId="615"/>
    <cellStyle name="Normalny 5 9 3" xfId="616"/>
    <cellStyle name="Normalny 6" xfId="617"/>
    <cellStyle name="Normalny 6 10" xfId="618"/>
    <cellStyle name="Normalny 6 10 2" xfId="619"/>
    <cellStyle name="Normalny 6 10 3" xfId="620"/>
    <cellStyle name="Normalny 6 11" xfId="621"/>
    <cellStyle name="Normalny 6 11 2" xfId="622"/>
    <cellStyle name="Normalny 6 11 3" xfId="623"/>
    <cellStyle name="Normalny 6 12" xfId="624"/>
    <cellStyle name="Normalny 6 12 2" xfId="625"/>
    <cellStyle name="Normalny 6 12 3" xfId="626"/>
    <cellStyle name="Normalny 6 13" xfId="627"/>
    <cellStyle name="Normalny 6 13 2" xfId="628"/>
    <cellStyle name="Normalny 6 13 3" xfId="629"/>
    <cellStyle name="Normalny 6 14" xfId="630"/>
    <cellStyle name="Normalny 6 14 2" xfId="631"/>
    <cellStyle name="Normalny 6 14 3" xfId="632"/>
    <cellStyle name="Normalny 6 15" xfId="633"/>
    <cellStyle name="Normalny 6 15 2" xfId="634"/>
    <cellStyle name="Normalny 6 15 3" xfId="635"/>
    <cellStyle name="Normalny 6 16" xfId="636"/>
    <cellStyle name="Normalny 6 16 2" xfId="637"/>
    <cellStyle name="Normalny 6 16 3" xfId="638"/>
    <cellStyle name="Normalny 6 17" xfId="639"/>
    <cellStyle name="Normalny 6 18" xfId="640"/>
    <cellStyle name="Normalny 6 2" xfId="641"/>
    <cellStyle name="Normalny 6 2 2" xfId="642"/>
    <cellStyle name="Normalny 6 2 3" xfId="643"/>
    <cellStyle name="Normalny 6 3" xfId="644"/>
    <cellStyle name="Normalny 6 3 2" xfId="645"/>
    <cellStyle name="Normalny 6 3 3" xfId="646"/>
    <cellStyle name="Normalny 6 4" xfId="647"/>
    <cellStyle name="Normalny 6 4 2" xfId="648"/>
    <cellStyle name="Normalny 6 4 3" xfId="649"/>
    <cellStyle name="Normalny 6 5" xfId="650"/>
    <cellStyle name="Normalny 6 5 2" xfId="651"/>
    <cellStyle name="Normalny 6 5 3" xfId="652"/>
    <cellStyle name="Normalny 6 6" xfId="653"/>
    <cellStyle name="Normalny 6 6 2" xfId="654"/>
    <cellStyle name="Normalny 6 6 3" xfId="655"/>
    <cellStyle name="Normalny 6 7" xfId="656"/>
    <cellStyle name="Normalny 6 7 2" xfId="657"/>
    <cellStyle name="Normalny 6 7 3" xfId="658"/>
    <cellStyle name="Normalny 6 8" xfId="659"/>
    <cellStyle name="Normalny 6 8 2" xfId="660"/>
    <cellStyle name="Normalny 6 8 3" xfId="661"/>
    <cellStyle name="Normalny 6 9" xfId="662"/>
    <cellStyle name="Normalny 6 9 2" xfId="663"/>
    <cellStyle name="Normalny 6 9 3" xfId="664"/>
    <cellStyle name="Normalny 7" xfId="665"/>
    <cellStyle name="Normalny 8" xfId="666"/>
    <cellStyle name="Normalny 9" xfId="667"/>
    <cellStyle name="Excel Built-in Normal" xfId="6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Relationship Id="rId2" Type="http://schemas.openxmlformats.org/officeDocument/2006/relationships/hyperlink" Target="http://www.biegajznami.pl/" TargetMode="External" /><Relationship Id="rId3" Type="http://schemas.openxmlformats.org/officeDocument/2006/relationships/hyperlink" Target="http://www.decorella.gorlice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A416"/>
  <sheetViews>
    <sheetView tabSelected="1" zoomScale="80" zoomScaleNormal="80" workbookViewId="0" topLeftCell="A1">
      <selection activeCell="P4" sqref="P4"/>
    </sheetView>
  </sheetViews>
  <sheetFormatPr defaultColWidth="8.796875" defaultRowHeight="14.25"/>
  <cols>
    <col min="1" max="1" width="5.5" style="1" customWidth="1"/>
    <col min="2" max="2" width="13.3984375" style="1" customWidth="1"/>
    <col min="3" max="3" width="10" style="2" customWidth="1"/>
    <col min="4" max="4" width="36.59765625" style="2" customWidth="1"/>
    <col min="5" max="5" width="5.3984375" style="3" customWidth="1"/>
    <col min="6" max="6" width="4.8984375" style="1" customWidth="1"/>
    <col min="7" max="7" width="5.796875" style="3" customWidth="1"/>
    <col min="8" max="8" width="6.8984375" style="3" customWidth="1"/>
    <col min="9" max="10" width="6.8984375" style="4" customWidth="1"/>
    <col min="11" max="11" width="6.8984375" style="3" customWidth="1"/>
    <col min="12" max="12" width="6" style="3" customWidth="1"/>
    <col min="13" max="15" width="5.69921875" style="1" customWidth="1"/>
    <col min="16" max="16" width="7.69921875" style="1" customWidth="1"/>
    <col min="17" max="17" width="5.5" style="1" customWidth="1"/>
    <col min="18" max="18" width="4.59765625" style="1" customWidth="1"/>
    <col min="19" max="19" width="5.5" style="1" customWidth="1"/>
    <col min="20" max="20" width="5.19921875" style="1" customWidth="1"/>
    <col min="21" max="21" width="4.59765625" style="1" customWidth="1"/>
    <col min="22" max="26" width="5.19921875" style="1" customWidth="1"/>
    <col min="27" max="27" width="5" style="1" customWidth="1"/>
    <col min="28" max="16384" width="9" style="1" customWidth="1"/>
  </cols>
  <sheetData>
    <row r="1" spans="1:12" ht="12.75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7"/>
      <c r="L1" s="8"/>
    </row>
    <row r="2" spans="1:27" s="18" customFormat="1" ht="12.75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1" t="s">
        <v>2</v>
      </c>
      <c r="M2" s="12" t="s">
        <v>3</v>
      </c>
      <c r="N2" s="13" t="s">
        <v>2</v>
      </c>
      <c r="O2" s="13" t="s">
        <v>2</v>
      </c>
      <c r="P2" s="14" t="s">
        <v>3</v>
      </c>
      <c r="Q2" s="13" t="s">
        <v>2</v>
      </c>
      <c r="R2" s="15" t="s">
        <v>4</v>
      </c>
      <c r="S2" s="16" t="s">
        <v>2</v>
      </c>
      <c r="T2" s="15" t="s">
        <v>4</v>
      </c>
      <c r="U2" s="12" t="s">
        <v>3</v>
      </c>
      <c r="V2" s="14" t="s">
        <v>3</v>
      </c>
      <c r="W2" s="15" t="s">
        <v>4</v>
      </c>
      <c r="X2" s="17" t="s">
        <v>4</v>
      </c>
      <c r="Y2" s="14" t="s">
        <v>3</v>
      </c>
      <c r="Z2" s="11" t="s">
        <v>2</v>
      </c>
      <c r="AA2" s="11" t="s">
        <v>2</v>
      </c>
    </row>
    <row r="3" spans="1:27" ht="15" customHeight="1">
      <c r="A3" s="19" t="s">
        <v>5</v>
      </c>
      <c r="B3" s="19" t="s">
        <v>6</v>
      </c>
      <c r="C3" s="19" t="s">
        <v>7</v>
      </c>
      <c r="D3" s="19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4" t="s">
        <v>13</v>
      </c>
      <c r="J3" s="25" t="s">
        <v>14</v>
      </c>
      <c r="K3" s="26" t="s">
        <v>15</v>
      </c>
      <c r="L3" s="27" t="s">
        <v>16</v>
      </c>
      <c r="M3" s="28" t="s">
        <v>16</v>
      </c>
      <c r="N3" s="27" t="s">
        <v>16</v>
      </c>
      <c r="O3" s="27" t="s">
        <v>16</v>
      </c>
      <c r="P3" s="29" t="s">
        <v>17</v>
      </c>
      <c r="Q3" s="27" t="s">
        <v>16</v>
      </c>
      <c r="R3" s="30" t="s">
        <v>16</v>
      </c>
      <c r="S3" s="31" t="s">
        <v>16</v>
      </c>
      <c r="T3" s="30" t="s">
        <v>16</v>
      </c>
      <c r="U3" s="28" t="s">
        <v>16</v>
      </c>
      <c r="V3" s="29" t="s">
        <v>16</v>
      </c>
      <c r="W3" s="30" t="s">
        <v>16</v>
      </c>
      <c r="X3" s="32" t="s">
        <v>16</v>
      </c>
      <c r="Y3" s="29" t="s">
        <v>18</v>
      </c>
      <c r="Z3" s="27" t="s">
        <v>16</v>
      </c>
      <c r="AA3" s="27" t="s">
        <v>16</v>
      </c>
    </row>
    <row r="4" spans="1:27" ht="227.25" customHeight="1">
      <c r="A4" s="19"/>
      <c r="B4" s="19"/>
      <c r="C4" s="19"/>
      <c r="D4" s="19"/>
      <c r="E4" s="20"/>
      <c r="F4" s="21"/>
      <c r="G4" s="22"/>
      <c r="H4" s="23"/>
      <c r="I4" s="24"/>
      <c r="J4" s="25"/>
      <c r="K4" s="26"/>
      <c r="L4" s="33" t="s">
        <v>19</v>
      </c>
      <c r="M4" s="34" t="s">
        <v>20</v>
      </c>
      <c r="N4" s="34" t="s">
        <v>21</v>
      </c>
      <c r="O4" s="34" t="s">
        <v>22</v>
      </c>
      <c r="P4" s="35" t="s">
        <v>23</v>
      </c>
      <c r="Q4" s="36" t="s">
        <v>24</v>
      </c>
      <c r="R4" s="36" t="s">
        <v>25</v>
      </c>
      <c r="S4" s="37" t="s">
        <v>26</v>
      </c>
      <c r="T4" s="37" t="s">
        <v>27</v>
      </c>
      <c r="U4" s="36" t="s">
        <v>28</v>
      </c>
      <c r="V4" s="38" t="s">
        <v>29</v>
      </c>
      <c r="W4" s="36" t="s">
        <v>30</v>
      </c>
      <c r="X4" s="38" t="s">
        <v>31</v>
      </c>
      <c r="Y4" s="36" t="s">
        <v>32</v>
      </c>
      <c r="Z4" s="36" t="s">
        <v>33</v>
      </c>
      <c r="AA4" s="36" t="s">
        <v>34</v>
      </c>
    </row>
    <row r="5" spans="1:27" s="46" customFormat="1" ht="16.5" customHeight="1">
      <c r="A5" s="39" t="s">
        <v>35</v>
      </c>
      <c r="B5" s="40" t="s">
        <v>36</v>
      </c>
      <c r="C5" s="41" t="s">
        <v>37</v>
      </c>
      <c r="D5" s="39" t="s">
        <v>38</v>
      </c>
      <c r="E5" s="39" t="s">
        <v>39</v>
      </c>
      <c r="F5" s="39" t="s">
        <v>40</v>
      </c>
      <c r="G5" s="39" t="s">
        <v>41</v>
      </c>
      <c r="H5" s="39" t="s">
        <v>42</v>
      </c>
      <c r="I5" s="39" t="s">
        <v>43</v>
      </c>
      <c r="J5" s="39" t="s">
        <v>44</v>
      </c>
      <c r="K5" s="39" t="s">
        <v>45</v>
      </c>
      <c r="L5" s="42">
        <v>1</v>
      </c>
      <c r="M5" s="42">
        <v>2</v>
      </c>
      <c r="N5" s="42">
        <v>3</v>
      </c>
      <c r="O5" s="42">
        <v>4</v>
      </c>
      <c r="P5" s="42">
        <v>5</v>
      </c>
      <c r="Q5" s="42">
        <v>6</v>
      </c>
      <c r="R5" s="43">
        <v>7</v>
      </c>
      <c r="S5" s="44">
        <v>8</v>
      </c>
      <c r="T5" s="44">
        <v>9</v>
      </c>
      <c r="U5" s="45"/>
      <c r="V5" s="44"/>
      <c r="W5" s="44"/>
      <c r="X5" s="45"/>
      <c r="Y5" s="44"/>
      <c r="Z5" s="44"/>
      <c r="AA5" s="44"/>
    </row>
    <row r="6" spans="1:27" s="3" customFormat="1" ht="15" customHeight="1">
      <c r="A6" s="47" t="s">
        <v>35</v>
      </c>
      <c r="B6" s="48" t="s">
        <v>46</v>
      </c>
      <c r="C6" s="49" t="s">
        <v>47</v>
      </c>
      <c r="D6" s="50" t="s">
        <v>48</v>
      </c>
      <c r="E6" s="51">
        <v>1994</v>
      </c>
      <c r="F6" s="47" t="s">
        <v>49</v>
      </c>
      <c r="G6" s="47" t="s">
        <v>35</v>
      </c>
      <c r="H6" s="27">
        <f>L6+N6+O6+Q6+S6+Z6+AA6</f>
        <v>180</v>
      </c>
      <c r="I6" s="28">
        <f>M6+P6+U6++V6+Y6</f>
        <v>170</v>
      </c>
      <c r="J6" s="15">
        <f>R6+T6+W6+X6</f>
        <v>0</v>
      </c>
      <c r="K6" s="52">
        <f>SUM(L6:AA6)</f>
        <v>350</v>
      </c>
      <c r="L6" s="47"/>
      <c r="M6" s="47"/>
      <c r="N6" s="47">
        <v>100</v>
      </c>
      <c r="O6" s="53"/>
      <c r="P6" s="53">
        <v>170</v>
      </c>
      <c r="Q6" s="47"/>
      <c r="R6" s="47"/>
      <c r="S6" s="54">
        <v>80</v>
      </c>
      <c r="T6" s="55"/>
      <c r="U6" s="54"/>
      <c r="V6" s="55"/>
      <c r="W6" s="55"/>
      <c r="X6" s="54"/>
      <c r="Y6" s="55"/>
      <c r="Z6" s="55"/>
      <c r="AA6" s="55"/>
    </row>
    <row r="7" spans="1:27" s="3" customFormat="1" ht="15" customHeight="1">
      <c r="A7" s="47" t="s">
        <v>36</v>
      </c>
      <c r="B7" s="56" t="s">
        <v>50</v>
      </c>
      <c r="C7" s="57" t="s">
        <v>51</v>
      </c>
      <c r="D7" s="58" t="s">
        <v>52</v>
      </c>
      <c r="E7" s="59">
        <v>1987</v>
      </c>
      <c r="F7" s="47" t="s">
        <v>53</v>
      </c>
      <c r="G7" s="47" t="s">
        <v>35</v>
      </c>
      <c r="H7" s="27">
        <f aca="true" t="shared" si="0" ref="H7:H70">L7+N7+O7+Q7+S7+Z7+AA7</f>
        <v>316</v>
      </c>
      <c r="I7" s="28">
        <f aca="true" t="shared" si="1" ref="I7:I70">M7+P7+U7++V7+Y7</f>
        <v>0</v>
      </c>
      <c r="J7" s="15">
        <f aca="true" t="shared" si="2" ref="J7:J70">R7+T7+W7+X7</f>
        <v>0</v>
      </c>
      <c r="K7" s="52">
        <f aca="true" t="shared" si="3" ref="K7:K70">SUM(L7:AA7)</f>
        <v>316</v>
      </c>
      <c r="L7" s="47">
        <v>80</v>
      </c>
      <c r="M7" s="47"/>
      <c r="N7" s="47">
        <v>80</v>
      </c>
      <c r="O7" s="53">
        <v>80</v>
      </c>
      <c r="P7" s="53"/>
      <c r="Q7" s="47"/>
      <c r="R7" s="47"/>
      <c r="S7" s="54">
        <v>76</v>
      </c>
      <c r="T7" s="55"/>
      <c r="U7" s="54"/>
      <c r="V7" s="55"/>
      <c r="W7" s="55"/>
      <c r="X7" s="54"/>
      <c r="Y7" s="55"/>
      <c r="Z7" s="55"/>
      <c r="AA7" s="55"/>
    </row>
    <row r="8" spans="1:27" s="3" customFormat="1" ht="15" customHeight="1">
      <c r="A8" s="47" t="s">
        <v>37</v>
      </c>
      <c r="B8" s="48" t="s">
        <v>54</v>
      </c>
      <c r="C8" s="49" t="s">
        <v>55</v>
      </c>
      <c r="D8" s="50" t="s">
        <v>48</v>
      </c>
      <c r="E8" s="51">
        <v>1994</v>
      </c>
      <c r="F8" s="47" t="s">
        <v>49</v>
      </c>
      <c r="G8" s="47" t="s">
        <v>36</v>
      </c>
      <c r="H8" s="27">
        <f t="shared" si="0"/>
        <v>140</v>
      </c>
      <c r="I8" s="28">
        <f t="shared" si="1"/>
        <v>160</v>
      </c>
      <c r="J8" s="15">
        <f t="shared" si="2"/>
        <v>0</v>
      </c>
      <c r="K8" s="52">
        <f t="shared" si="3"/>
        <v>300</v>
      </c>
      <c r="L8" s="47"/>
      <c r="M8" s="47"/>
      <c r="N8" s="47">
        <v>72</v>
      </c>
      <c r="O8" s="53"/>
      <c r="P8" s="53">
        <v>160</v>
      </c>
      <c r="Q8" s="47"/>
      <c r="R8" s="47"/>
      <c r="S8" s="54">
        <v>68</v>
      </c>
      <c r="T8" s="55"/>
      <c r="U8" s="54"/>
      <c r="V8" s="55"/>
      <c r="W8" s="55"/>
      <c r="X8" s="54"/>
      <c r="Y8" s="55"/>
      <c r="Z8" s="55"/>
      <c r="AA8" s="55"/>
    </row>
    <row r="9" spans="1:27" s="3" customFormat="1" ht="15" customHeight="1">
      <c r="A9" s="47" t="s">
        <v>38</v>
      </c>
      <c r="B9" s="48" t="s">
        <v>56</v>
      </c>
      <c r="C9" s="50" t="s">
        <v>57</v>
      </c>
      <c r="D9" s="50" t="s">
        <v>58</v>
      </c>
      <c r="E9" s="60">
        <v>1987</v>
      </c>
      <c r="F9" s="47" t="s">
        <v>53</v>
      </c>
      <c r="G9" s="47" t="s">
        <v>36</v>
      </c>
      <c r="H9" s="27">
        <f t="shared" si="0"/>
        <v>270</v>
      </c>
      <c r="I9" s="28">
        <f t="shared" si="1"/>
        <v>0</v>
      </c>
      <c r="J9" s="15">
        <f t="shared" si="2"/>
        <v>0</v>
      </c>
      <c r="K9" s="52">
        <f t="shared" si="3"/>
        <v>270</v>
      </c>
      <c r="L9" s="47">
        <v>90</v>
      </c>
      <c r="M9" s="47"/>
      <c r="N9" s="47"/>
      <c r="O9" s="47">
        <v>95</v>
      </c>
      <c r="P9" s="47"/>
      <c r="Q9" s="47"/>
      <c r="R9" s="47"/>
      <c r="S9" s="54">
        <v>85</v>
      </c>
      <c r="T9" s="55"/>
      <c r="U9" s="54"/>
      <c r="V9" s="55"/>
      <c r="W9" s="55"/>
      <c r="X9" s="54"/>
      <c r="Y9" s="55"/>
      <c r="Z9" s="55"/>
      <c r="AA9" s="55"/>
    </row>
    <row r="10" spans="1:27" s="3" customFormat="1" ht="15" customHeight="1">
      <c r="A10" s="47" t="s">
        <v>39</v>
      </c>
      <c r="B10" s="56" t="s">
        <v>59</v>
      </c>
      <c r="C10" s="49" t="s">
        <v>60</v>
      </c>
      <c r="D10" s="56" t="s">
        <v>61</v>
      </c>
      <c r="E10" s="59">
        <v>1984</v>
      </c>
      <c r="F10" s="47" t="s">
        <v>53</v>
      </c>
      <c r="G10" s="47" t="s">
        <v>37</v>
      </c>
      <c r="H10" s="27">
        <f t="shared" si="0"/>
        <v>222</v>
      </c>
      <c r="I10" s="28">
        <f t="shared" si="1"/>
        <v>26</v>
      </c>
      <c r="J10" s="15">
        <f t="shared" si="2"/>
        <v>17</v>
      </c>
      <c r="K10" s="52">
        <f t="shared" si="3"/>
        <v>265</v>
      </c>
      <c r="L10" s="47">
        <v>58</v>
      </c>
      <c r="M10" s="47">
        <v>26</v>
      </c>
      <c r="N10" s="47">
        <v>68</v>
      </c>
      <c r="O10" s="53">
        <v>61</v>
      </c>
      <c r="P10" s="47"/>
      <c r="Q10" s="47">
        <v>35</v>
      </c>
      <c r="R10" s="47">
        <v>17</v>
      </c>
      <c r="S10" s="54"/>
      <c r="T10" s="55"/>
      <c r="U10" s="54"/>
      <c r="V10" s="55"/>
      <c r="W10" s="55"/>
      <c r="X10" s="54"/>
      <c r="Y10" s="55"/>
      <c r="Z10" s="55"/>
      <c r="AA10" s="55"/>
    </row>
    <row r="11" spans="1:27" s="3" customFormat="1" ht="15" customHeight="1">
      <c r="A11" s="47" t="s">
        <v>40</v>
      </c>
      <c r="B11" s="48" t="s">
        <v>62</v>
      </c>
      <c r="C11" s="49" t="s">
        <v>63</v>
      </c>
      <c r="D11" s="50" t="s">
        <v>64</v>
      </c>
      <c r="E11" s="51">
        <v>1995</v>
      </c>
      <c r="F11" s="47" t="s">
        <v>49</v>
      </c>
      <c r="G11" s="47" t="s">
        <v>37</v>
      </c>
      <c r="H11" s="27">
        <f t="shared" si="0"/>
        <v>132</v>
      </c>
      <c r="I11" s="28">
        <f t="shared" si="1"/>
        <v>128</v>
      </c>
      <c r="J11" s="15">
        <f t="shared" si="2"/>
        <v>0</v>
      </c>
      <c r="K11" s="52">
        <f t="shared" si="3"/>
        <v>260</v>
      </c>
      <c r="L11" s="47"/>
      <c r="M11" s="47"/>
      <c r="N11" s="47">
        <v>55</v>
      </c>
      <c r="O11" s="53">
        <v>44</v>
      </c>
      <c r="P11" s="53">
        <v>128</v>
      </c>
      <c r="Q11" s="47">
        <v>33</v>
      </c>
      <c r="R11" s="47"/>
      <c r="S11" s="54"/>
      <c r="T11" s="55"/>
      <c r="U11" s="54"/>
      <c r="V11" s="55"/>
      <c r="W11" s="55"/>
      <c r="X11" s="54"/>
      <c r="Y11" s="55"/>
      <c r="Z11" s="55"/>
      <c r="AA11" s="55"/>
    </row>
    <row r="12" spans="1:27" s="3" customFormat="1" ht="15" customHeight="1">
      <c r="A12" s="47" t="s">
        <v>41</v>
      </c>
      <c r="B12" s="61" t="s">
        <v>65</v>
      </c>
      <c r="C12" s="49" t="s">
        <v>66</v>
      </c>
      <c r="D12" s="62" t="s">
        <v>67</v>
      </c>
      <c r="E12" s="55">
        <v>1985</v>
      </c>
      <c r="F12" s="47" t="s">
        <v>53</v>
      </c>
      <c r="G12" s="47" t="s">
        <v>38</v>
      </c>
      <c r="H12" s="27">
        <f t="shared" si="0"/>
        <v>224</v>
      </c>
      <c r="I12" s="28">
        <f t="shared" si="1"/>
        <v>27</v>
      </c>
      <c r="J12" s="15">
        <f t="shared" si="2"/>
        <v>0</v>
      </c>
      <c r="K12" s="52">
        <f t="shared" si="3"/>
        <v>251</v>
      </c>
      <c r="L12" s="47">
        <v>64</v>
      </c>
      <c r="M12" s="47">
        <v>27</v>
      </c>
      <c r="N12" s="47"/>
      <c r="O12" s="53">
        <v>68</v>
      </c>
      <c r="P12" s="47"/>
      <c r="Q12" s="47">
        <v>34</v>
      </c>
      <c r="R12" s="47"/>
      <c r="S12" s="54">
        <v>58</v>
      </c>
      <c r="T12" s="55"/>
      <c r="U12" s="54"/>
      <c r="V12" s="55"/>
      <c r="W12" s="55"/>
      <c r="X12" s="54"/>
      <c r="Y12" s="55"/>
      <c r="Z12" s="55"/>
      <c r="AA12" s="55"/>
    </row>
    <row r="13" spans="1:27" s="3" customFormat="1" ht="15" customHeight="1">
      <c r="A13" s="47" t="s">
        <v>42</v>
      </c>
      <c r="B13" s="48" t="s">
        <v>68</v>
      </c>
      <c r="C13" s="49" t="s">
        <v>69</v>
      </c>
      <c r="D13" s="50" t="s">
        <v>64</v>
      </c>
      <c r="E13" s="59">
        <v>1983</v>
      </c>
      <c r="F13" s="47" t="s">
        <v>70</v>
      </c>
      <c r="G13" s="47" t="s">
        <v>35</v>
      </c>
      <c r="H13" s="27">
        <f t="shared" si="0"/>
        <v>238</v>
      </c>
      <c r="I13" s="28">
        <f t="shared" si="1"/>
        <v>0</v>
      </c>
      <c r="J13" s="15">
        <f t="shared" si="2"/>
        <v>0</v>
      </c>
      <c r="K13" s="52">
        <f t="shared" si="3"/>
        <v>238</v>
      </c>
      <c r="L13" s="47"/>
      <c r="M13" s="47"/>
      <c r="N13" s="47">
        <v>61</v>
      </c>
      <c r="O13" s="53">
        <v>76</v>
      </c>
      <c r="P13" s="53"/>
      <c r="Q13" s="47">
        <v>37</v>
      </c>
      <c r="R13" s="47"/>
      <c r="S13" s="54">
        <v>64</v>
      </c>
      <c r="T13" s="55"/>
      <c r="U13" s="54"/>
      <c r="V13" s="55"/>
      <c r="W13" s="55"/>
      <c r="X13" s="54"/>
      <c r="Y13" s="55"/>
      <c r="Z13" s="55"/>
      <c r="AA13" s="55"/>
    </row>
    <row r="14" spans="1:27" s="3" customFormat="1" ht="15" customHeight="1">
      <c r="A14" s="47" t="s">
        <v>43</v>
      </c>
      <c r="B14" s="61" t="s">
        <v>71</v>
      </c>
      <c r="C14" s="61" t="s">
        <v>57</v>
      </c>
      <c r="D14" s="49" t="s">
        <v>72</v>
      </c>
      <c r="E14" s="55">
        <v>1994</v>
      </c>
      <c r="F14" s="47" t="s">
        <v>49</v>
      </c>
      <c r="G14" s="47" t="s">
        <v>38</v>
      </c>
      <c r="H14" s="27">
        <f t="shared" si="0"/>
        <v>43</v>
      </c>
      <c r="I14" s="28">
        <f t="shared" si="1"/>
        <v>190</v>
      </c>
      <c r="J14" s="15">
        <f t="shared" si="2"/>
        <v>0</v>
      </c>
      <c r="K14" s="52">
        <f t="shared" si="3"/>
        <v>233</v>
      </c>
      <c r="L14" s="47"/>
      <c r="M14" s="47"/>
      <c r="N14" s="47"/>
      <c r="O14" s="53"/>
      <c r="P14" s="53">
        <v>190</v>
      </c>
      <c r="Q14" s="47">
        <v>43</v>
      </c>
      <c r="R14" s="47"/>
      <c r="S14" s="54"/>
      <c r="T14" s="55"/>
      <c r="U14" s="54"/>
      <c r="V14" s="55"/>
      <c r="W14" s="55"/>
      <c r="X14" s="54"/>
      <c r="Y14" s="55"/>
      <c r="Z14" s="55"/>
      <c r="AA14" s="55"/>
    </row>
    <row r="15" spans="1:27" s="3" customFormat="1" ht="15" customHeight="1">
      <c r="A15" s="47" t="s">
        <v>44</v>
      </c>
      <c r="B15" s="61" t="s">
        <v>73</v>
      </c>
      <c r="C15" s="61" t="s">
        <v>74</v>
      </c>
      <c r="D15" s="63" t="s">
        <v>75</v>
      </c>
      <c r="E15" s="55">
        <v>1996</v>
      </c>
      <c r="F15" s="47" t="s">
        <v>49</v>
      </c>
      <c r="G15" s="47" t="s">
        <v>39</v>
      </c>
      <c r="H15" s="27">
        <f t="shared" si="0"/>
        <v>0</v>
      </c>
      <c r="I15" s="28">
        <f t="shared" si="1"/>
        <v>200</v>
      </c>
      <c r="J15" s="15">
        <f t="shared" si="2"/>
        <v>0</v>
      </c>
      <c r="K15" s="52">
        <f t="shared" si="3"/>
        <v>200</v>
      </c>
      <c r="L15" s="47"/>
      <c r="M15" s="47"/>
      <c r="N15" s="47"/>
      <c r="O15" s="53"/>
      <c r="P15" s="53">
        <v>200</v>
      </c>
      <c r="Q15" s="47"/>
      <c r="R15" s="47"/>
      <c r="S15" s="54"/>
      <c r="T15" s="55"/>
      <c r="U15" s="54"/>
      <c r="V15" s="55"/>
      <c r="W15" s="55"/>
      <c r="X15" s="54"/>
      <c r="Y15" s="55"/>
      <c r="Z15" s="55"/>
      <c r="AA15" s="55"/>
    </row>
    <row r="16" spans="1:27" s="3" customFormat="1" ht="15" customHeight="1">
      <c r="A16" s="47" t="s">
        <v>45</v>
      </c>
      <c r="B16" s="61" t="s">
        <v>76</v>
      </c>
      <c r="C16" s="61" t="s">
        <v>77</v>
      </c>
      <c r="D16" s="49" t="s">
        <v>78</v>
      </c>
      <c r="E16" s="55">
        <v>1994</v>
      </c>
      <c r="F16" s="47" t="s">
        <v>49</v>
      </c>
      <c r="G16" s="47" t="s">
        <v>40</v>
      </c>
      <c r="H16" s="27">
        <f t="shared" si="0"/>
        <v>0</v>
      </c>
      <c r="I16" s="28">
        <f t="shared" si="1"/>
        <v>200</v>
      </c>
      <c r="J16" s="15">
        <f t="shared" si="2"/>
        <v>0</v>
      </c>
      <c r="K16" s="52">
        <f t="shared" si="3"/>
        <v>200</v>
      </c>
      <c r="L16" s="47"/>
      <c r="M16" s="47"/>
      <c r="N16" s="47"/>
      <c r="O16" s="53"/>
      <c r="P16" s="53">
        <v>200</v>
      </c>
      <c r="Q16" s="47"/>
      <c r="R16" s="47"/>
      <c r="S16" s="54"/>
      <c r="T16" s="55"/>
      <c r="U16" s="54"/>
      <c r="V16" s="55"/>
      <c r="W16" s="55"/>
      <c r="X16" s="54"/>
      <c r="Y16" s="55"/>
      <c r="Z16" s="55"/>
      <c r="AA16" s="55"/>
    </row>
    <row r="17" spans="1:27" s="3" customFormat="1" ht="15" customHeight="1">
      <c r="A17" s="47" t="s">
        <v>79</v>
      </c>
      <c r="B17" s="64" t="s">
        <v>80</v>
      </c>
      <c r="C17" s="49" t="s">
        <v>51</v>
      </c>
      <c r="D17" s="65" t="s">
        <v>64</v>
      </c>
      <c r="E17" s="53">
        <v>1990</v>
      </c>
      <c r="F17" s="47" t="s">
        <v>53</v>
      </c>
      <c r="G17" s="47" t="s">
        <v>39</v>
      </c>
      <c r="H17" s="27">
        <f t="shared" si="0"/>
        <v>192</v>
      </c>
      <c r="I17" s="28">
        <f t="shared" si="1"/>
        <v>0</v>
      </c>
      <c r="J17" s="15">
        <f t="shared" si="2"/>
        <v>0</v>
      </c>
      <c r="K17" s="52">
        <f t="shared" si="3"/>
        <v>192</v>
      </c>
      <c r="L17" s="47">
        <v>76</v>
      </c>
      <c r="M17" s="47"/>
      <c r="N17" s="47">
        <v>46</v>
      </c>
      <c r="O17" s="47">
        <v>39</v>
      </c>
      <c r="P17" s="47"/>
      <c r="Q17" s="47">
        <v>31</v>
      </c>
      <c r="R17" s="47"/>
      <c r="S17" s="54"/>
      <c r="T17" s="55"/>
      <c r="U17" s="54"/>
      <c r="V17" s="55"/>
      <c r="W17" s="55"/>
      <c r="X17" s="54"/>
      <c r="Y17" s="55"/>
      <c r="Z17" s="55"/>
      <c r="AA17" s="55"/>
    </row>
    <row r="18" spans="1:27" s="3" customFormat="1" ht="15" customHeight="1">
      <c r="A18" s="47" t="s">
        <v>81</v>
      </c>
      <c r="B18" s="61" t="s">
        <v>82</v>
      </c>
      <c r="C18" s="61" t="s">
        <v>83</v>
      </c>
      <c r="D18" s="63" t="s">
        <v>84</v>
      </c>
      <c r="E18" s="55">
        <v>1997</v>
      </c>
      <c r="F18" s="47" t="s">
        <v>49</v>
      </c>
      <c r="G18" s="47" t="s">
        <v>41</v>
      </c>
      <c r="H18" s="27">
        <f t="shared" si="0"/>
        <v>0</v>
      </c>
      <c r="I18" s="28">
        <f t="shared" si="1"/>
        <v>190</v>
      </c>
      <c r="J18" s="15">
        <f t="shared" si="2"/>
        <v>0</v>
      </c>
      <c r="K18" s="52">
        <f t="shared" si="3"/>
        <v>190</v>
      </c>
      <c r="L18" s="47"/>
      <c r="M18" s="47"/>
      <c r="N18" s="47"/>
      <c r="O18" s="53"/>
      <c r="P18" s="53">
        <v>190</v>
      </c>
      <c r="Q18" s="47"/>
      <c r="R18" s="47"/>
      <c r="S18" s="54"/>
      <c r="T18" s="55"/>
      <c r="U18" s="54"/>
      <c r="V18" s="55"/>
      <c r="W18" s="55"/>
      <c r="X18" s="54"/>
      <c r="Y18" s="55"/>
      <c r="Z18" s="55"/>
      <c r="AA18" s="55"/>
    </row>
    <row r="19" spans="1:27" s="3" customFormat="1" ht="15" customHeight="1">
      <c r="A19" s="47" t="s">
        <v>85</v>
      </c>
      <c r="B19" s="64" t="s">
        <v>86</v>
      </c>
      <c r="C19" s="49" t="s">
        <v>87</v>
      </c>
      <c r="D19" s="65" t="s">
        <v>88</v>
      </c>
      <c r="E19" s="53">
        <v>1985</v>
      </c>
      <c r="F19" s="47" t="s">
        <v>53</v>
      </c>
      <c r="G19" s="47" t="s">
        <v>40</v>
      </c>
      <c r="H19" s="27">
        <f t="shared" si="0"/>
        <v>185</v>
      </c>
      <c r="I19" s="28">
        <f t="shared" si="1"/>
        <v>0</v>
      </c>
      <c r="J19" s="15">
        <f t="shared" si="2"/>
        <v>0</v>
      </c>
      <c r="K19" s="52">
        <f t="shared" si="3"/>
        <v>185</v>
      </c>
      <c r="L19" s="47">
        <v>85</v>
      </c>
      <c r="M19" s="47"/>
      <c r="N19" s="47"/>
      <c r="O19" s="47">
        <v>100</v>
      </c>
      <c r="P19" s="47"/>
      <c r="Q19" s="47"/>
      <c r="R19" s="47"/>
      <c r="S19" s="54"/>
      <c r="T19" s="55"/>
      <c r="U19" s="54"/>
      <c r="V19" s="55"/>
      <c r="W19" s="55"/>
      <c r="X19" s="54"/>
      <c r="Y19" s="55"/>
      <c r="Z19" s="55"/>
      <c r="AA19" s="55"/>
    </row>
    <row r="20" spans="1:27" s="3" customFormat="1" ht="15" customHeight="1">
      <c r="A20" s="47" t="s">
        <v>89</v>
      </c>
      <c r="B20" s="48" t="s">
        <v>90</v>
      </c>
      <c r="C20" s="49" t="s">
        <v>91</v>
      </c>
      <c r="D20" s="50" t="s">
        <v>92</v>
      </c>
      <c r="E20" s="51">
        <v>1970</v>
      </c>
      <c r="F20" s="47" t="s">
        <v>18</v>
      </c>
      <c r="G20" s="47" t="s">
        <v>35</v>
      </c>
      <c r="H20" s="27">
        <f t="shared" si="0"/>
        <v>185</v>
      </c>
      <c r="I20" s="28">
        <f t="shared" si="1"/>
        <v>0</v>
      </c>
      <c r="J20" s="15">
        <f t="shared" si="2"/>
        <v>0</v>
      </c>
      <c r="K20" s="52">
        <f t="shared" si="3"/>
        <v>185</v>
      </c>
      <c r="L20" s="47"/>
      <c r="M20" s="47"/>
      <c r="N20" s="47">
        <v>95</v>
      </c>
      <c r="O20" s="53"/>
      <c r="P20" s="53"/>
      <c r="Q20" s="47"/>
      <c r="R20" s="47"/>
      <c r="S20" s="54">
        <v>90</v>
      </c>
      <c r="T20" s="55"/>
      <c r="U20" s="54"/>
      <c r="V20" s="55"/>
      <c r="W20" s="55"/>
      <c r="X20" s="54"/>
      <c r="Y20" s="55"/>
      <c r="Z20" s="55"/>
      <c r="AA20" s="55"/>
    </row>
    <row r="21" spans="1:27" s="3" customFormat="1" ht="15" customHeight="1">
      <c r="A21" s="47" t="s">
        <v>93</v>
      </c>
      <c r="B21" s="61" t="s">
        <v>94</v>
      </c>
      <c r="C21" s="61" t="s">
        <v>95</v>
      </c>
      <c r="D21" s="63" t="s">
        <v>96</v>
      </c>
      <c r="E21" s="55">
        <v>1996</v>
      </c>
      <c r="F21" s="47" t="s">
        <v>49</v>
      </c>
      <c r="G21" s="47" t="s">
        <v>42</v>
      </c>
      <c r="H21" s="27">
        <f t="shared" si="0"/>
        <v>0</v>
      </c>
      <c r="I21" s="28">
        <f t="shared" si="1"/>
        <v>180</v>
      </c>
      <c r="J21" s="15">
        <f t="shared" si="2"/>
        <v>0</v>
      </c>
      <c r="K21" s="52">
        <f t="shared" si="3"/>
        <v>180</v>
      </c>
      <c r="L21" s="47"/>
      <c r="M21" s="47"/>
      <c r="N21" s="47"/>
      <c r="O21" s="53"/>
      <c r="P21" s="53">
        <v>180</v>
      </c>
      <c r="Q21" s="47"/>
      <c r="R21" s="47"/>
      <c r="S21" s="54"/>
      <c r="T21" s="55"/>
      <c r="U21" s="54"/>
      <c r="V21" s="55"/>
      <c r="W21" s="55"/>
      <c r="X21" s="54"/>
      <c r="Y21" s="55"/>
      <c r="Z21" s="55"/>
      <c r="AA21" s="55"/>
    </row>
    <row r="22" spans="1:27" s="3" customFormat="1" ht="15" customHeight="1">
      <c r="A22" s="47" t="s">
        <v>97</v>
      </c>
      <c r="B22" s="61" t="s">
        <v>98</v>
      </c>
      <c r="C22" s="61" t="s">
        <v>99</v>
      </c>
      <c r="D22" s="49" t="s">
        <v>100</v>
      </c>
      <c r="E22" s="55">
        <v>1995</v>
      </c>
      <c r="F22" s="47" t="s">
        <v>49</v>
      </c>
      <c r="G22" s="47" t="s">
        <v>43</v>
      </c>
      <c r="H22" s="27">
        <f t="shared" si="0"/>
        <v>0</v>
      </c>
      <c r="I22" s="28">
        <f t="shared" si="1"/>
        <v>180</v>
      </c>
      <c r="J22" s="15">
        <f t="shared" si="2"/>
        <v>0</v>
      </c>
      <c r="K22" s="52">
        <f t="shared" si="3"/>
        <v>180</v>
      </c>
      <c r="L22" s="47"/>
      <c r="M22" s="47"/>
      <c r="N22" s="47"/>
      <c r="O22" s="53"/>
      <c r="P22" s="53">
        <v>180</v>
      </c>
      <c r="Q22" s="47"/>
      <c r="R22" s="47"/>
      <c r="S22" s="54"/>
      <c r="T22" s="55"/>
      <c r="U22" s="54"/>
      <c r="V22" s="55"/>
      <c r="W22" s="55"/>
      <c r="X22" s="54"/>
      <c r="Y22" s="55"/>
      <c r="Z22" s="55"/>
      <c r="AA22" s="55"/>
    </row>
    <row r="23" spans="1:27" s="3" customFormat="1" ht="15" customHeight="1">
      <c r="A23" s="47" t="s">
        <v>101</v>
      </c>
      <c r="B23" s="56" t="s">
        <v>102</v>
      </c>
      <c r="C23" s="57" t="s">
        <v>83</v>
      </c>
      <c r="D23" s="63" t="s">
        <v>103</v>
      </c>
      <c r="E23" s="59">
        <v>1996</v>
      </c>
      <c r="F23" s="47" t="s">
        <v>49</v>
      </c>
      <c r="G23" s="47" t="s">
        <v>44</v>
      </c>
      <c r="H23" s="27">
        <f t="shared" si="0"/>
        <v>46</v>
      </c>
      <c r="I23" s="28">
        <f t="shared" si="1"/>
        <v>128</v>
      </c>
      <c r="J23" s="15">
        <f t="shared" si="2"/>
        <v>0</v>
      </c>
      <c r="K23" s="52">
        <f t="shared" si="3"/>
        <v>174</v>
      </c>
      <c r="L23" s="47">
        <v>46</v>
      </c>
      <c r="M23" s="47"/>
      <c r="N23" s="47"/>
      <c r="O23" s="53"/>
      <c r="P23" s="53">
        <v>128</v>
      </c>
      <c r="Q23" s="47"/>
      <c r="R23" s="47"/>
      <c r="S23" s="54"/>
      <c r="T23" s="55"/>
      <c r="U23" s="54"/>
      <c r="V23" s="55"/>
      <c r="W23" s="55"/>
      <c r="X23" s="54"/>
      <c r="Y23" s="55"/>
      <c r="Z23" s="55"/>
      <c r="AA23" s="55"/>
    </row>
    <row r="24" spans="1:27" s="3" customFormat="1" ht="15" customHeight="1">
      <c r="A24" s="47" t="s">
        <v>104</v>
      </c>
      <c r="B24" s="61" t="s">
        <v>105</v>
      </c>
      <c r="C24" s="61" t="s">
        <v>106</v>
      </c>
      <c r="D24" s="63" t="s">
        <v>100</v>
      </c>
      <c r="E24" s="55">
        <v>1997</v>
      </c>
      <c r="F24" s="47" t="s">
        <v>49</v>
      </c>
      <c r="G24" s="47" t="s">
        <v>45</v>
      </c>
      <c r="H24" s="27">
        <f t="shared" si="0"/>
        <v>0</v>
      </c>
      <c r="I24" s="28">
        <f t="shared" si="1"/>
        <v>170</v>
      </c>
      <c r="J24" s="15">
        <f t="shared" si="2"/>
        <v>0</v>
      </c>
      <c r="K24" s="52">
        <f t="shared" si="3"/>
        <v>170</v>
      </c>
      <c r="L24" s="47"/>
      <c r="M24" s="47"/>
      <c r="N24" s="47"/>
      <c r="O24" s="53"/>
      <c r="P24" s="53">
        <v>170</v>
      </c>
      <c r="Q24" s="47"/>
      <c r="R24" s="47"/>
      <c r="S24" s="54"/>
      <c r="T24" s="55"/>
      <c r="U24" s="54"/>
      <c r="V24" s="55"/>
      <c r="W24" s="55"/>
      <c r="X24" s="54"/>
      <c r="Y24" s="55"/>
      <c r="Z24" s="55"/>
      <c r="AA24" s="55"/>
    </row>
    <row r="25" spans="1:27" s="3" customFormat="1" ht="15" customHeight="1">
      <c r="A25" s="47" t="s">
        <v>107</v>
      </c>
      <c r="B25" s="66" t="s">
        <v>108</v>
      </c>
      <c r="C25" s="62" t="s">
        <v>109</v>
      </c>
      <c r="D25" s="67" t="s">
        <v>110</v>
      </c>
      <c r="E25" s="47">
        <v>1971</v>
      </c>
      <c r="F25" s="47" t="s">
        <v>18</v>
      </c>
      <c r="G25" s="47" t="s">
        <v>36</v>
      </c>
      <c r="H25" s="27">
        <f t="shared" si="0"/>
        <v>162</v>
      </c>
      <c r="I25" s="28">
        <f t="shared" si="1"/>
        <v>0</v>
      </c>
      <c r="J25" s="15">
        <f t="shared" si="2"/>
        <v>0</v>
      </c>
      <c r="K25" s="52">
        <f t="shared" si="3"/>
        <v>162</v>
      </c>
      <c r="L25" s="47">
        <v>72</v>
      </c>
      <c r="M25" s="47"/>
      <c r="N25" s="47">
        <v>90</v>
      </c>
      <c r="O25" s="47"/>
      <c r="P25" s="47"/>
      <c r="Q25" s="47"/>
      <c r="R25" s="47"/>
      <c r="S25" s="54"/>
      <c r="T25" s="55"/>
      <c r="U25" s="54"/>
      <c r="V25" s="55"/>
      <c r="W25" s="55"/>
      <c r="X25" s="54"/>
      <c r="Y25" s="55"/>
      <c r="Z25" s="55"/>
      <c r="AA25" s="55"/>
    </row>
    <row r="26" spans="1:27" s="3" customFormat="1" ht="15" customHeight="1">
      <c r="A26" s="47" t="s">
        <v>111</v>
      </c>
      <c r="B26" s="61" t="s">
        <v>112</v>
      </c>
      <c r="C26" s="61" t="s">
        <v>113</v>
      </c>
      <c r="D26" s="63" t="s">
        <v>114</v>
      </c>
      <c r="E26" s="55">
        <v>1996</v>
      </c>
      <c r="F26" s="47" t="s">
        <v>49</v>
      </c>
      <c r="G26" s="47" t="s">
        <v>79</v>
      </c>
      <c r="H26" s="27">
        <f t="shared" si="0"/>
        <v>0</v>
      </c>
      <c r="I26" s="28">
        <f t="shared" si="1"/>
        <v>160</v>
      </c>
      <c r="J26" s="15">
        <f t="shared" si="2"/>
        <v>0</v>
      </c>
      <c r="K26" s="52">
        <f t="shared" si="3"/>
        <v>160</v>
      </c>
      <c r="L26" s="47"/>
      <c r="M26" s="47"/>
      <c r="N26" s="47"/>
      <c r="O26" s="53"/>
      <c r="P26" s="53">
        <v>160</v>
      </c>
      <c r="Q26" s="47"/>
      <c r="R26" s="47"/>
      <c r="S26" s="54"/>
      <c r="T26" s="55"/>
      <c r="U26" s="54"/>
      <c r="V26" s="55"/>
      <c r="W26" s="55"/>
      <c r="X26" s="54"/>
      <c r="Y26" s="55"/>
      <c r="Z26" s="55"/>
      <c r="AA26" s="55"/>
    </row>
    <row r="27" spans="1:27" s="3" customFormat="1" ht="15" customHeight="1">
      <c r="A27" s="47" t="s">
        <v>115</v>
      </c>
      <c r="B27" s="66" t="s">
        <v>116</v>
      </c>
      <c r="C27" s="68" t="s">
        <v>117</v>
      </c>
      <c r="D27" s="68" t="s">
        <v>118</v>
      </c>
      <c r="E27" s="69">
        <v>1958</v>
      </c>
      <c r="F27" s="47" t="s">
        <v>119</v>
      </c>
      <c r="G27" s="47" t="s">
        <v>35</v>
      </c>
      <c r="H27" s="27">
        <f t="shared" si="0"/>
        <v>153</v>
      </c>
      <c r="I27" s="28">
        <f t="shared" si="1"/>
        <v>0</v>
      </c>
      <c r="J27" s="15">
        <f t="shared" si="2"/>
        <v>0</v>
      </c>
      <c r="K27" s="52">
        <f t="shared" si="3"/>
        <v>153</v>
      </c>
      <c r="L27" s="47">
        <v>48</v>
      </c>
      <c r="M27" s="47"/>
      <c r="N27" s="47">
        <v>40</v>
      </c>
      <c r="O27" s="47"/>
      <c r="P27" s="47"/>
      <c r="Q27" s="47">
        <v>24</v>
      </c>
      <c r="R27" s="47"/>
      <c r="S27" s="54">
        <v>41</v>
      </c>
      <c r="T27" s="55"/>
      <c r="U27" s="54"/>
      <c r="V27" s="55"/>
      <c r="W27" s="55"/>
      <c r="X27" s="54"/>
      <c r="Y27" s="55"/>
      <c r="Z27" s="55"/>
      <c r="AA27" s="55"/>
    </row>
    <row r="28" spans="1:27" s="3" customFormat="1" ht="15" customHeight="1">
      <c r="A28" s="47" t="s">
        <v>120</v>
      </c>
      <c r="B28" s="61" t="s">
        <v>121</v>
      </c>
      <c r="C28" s="61" t="s">
        <v>74</v>
      </c>
      <c r="D28" s="49" t="s">
        <v>122</v>
      </c>
      <c r="E28" s="55">
        <v>1995</v>
      </c>
      <c r="F28" s="47" t="s">
        <v>49</v>
      </c>
      <c r="G28" s="47" t="s">
        <v>81</v>
      </c>
      <c r="H28" s="27">
        <f t="shared" si="0"/>
        <v>0</v>
      </c>
      <c r="I28" s="28">
        <f t="shared" si="1"/>
        <v>152</v>
      </c>
      <c r="J28" s="15">
        <f t="shared" si="2"/>
        <v>0</v>
      </c>
      <c r="K28" s="52">
        <f t="shared" si="3"/>
        <v>152</v>
      </c>
      <c r="L28" s="47"/>
      <c r="M28" s="47"/>
      <c r="N28" s="47"/>
      <c r="O28" s="53"/>
      <c r="P28" s="53">
        <v>152</v>
      </c>
      <c r="Q28" s="47"/>
      <c r="R28" s="47"/>
      <c r="S28" s="54"/>
      <c r="T28" s="55"/>
      <c r="U28" s="54"/>
      <c r="V28" s="55"/>
      <c r="W28" s="55"/>
      <c r="X28" s="54"/>
      <c r="Y28" s="55"/>
      <c r="Z28" s="55"/>
      <c r="AA28" s="55"/>
    </row>
    <row r="29" spans="1:27" s="3" customFormat="1" ht="15" customHeight="1">
      <c r="A29" s="47" t="s">
        <v>123</v>
      </c>
      <c r="B29" s="61" t="s">
        <v>124</v>
      </c>
      <c r="C29" s="61" t="s">
        <v>125</v>
      </c>
      <c r="D29" s="63" t="s">
        <v>126</v>
      </c>
      <c r="E29" s="55">
        <v>1997</v>
      </c>
      <c r="F29" s="47" t="s">
        <v>49</v>
      </c>
      <c r="G29" s="47" t="s">
        <v>85</v>
      </c>
      <c r="H29" s="27">
        <f t="shared" si="0"/>
        <v>0</v>
      </c>
      <c r="I29" s="28">
        <f t="shared" si="1"/>
        <v>152</v>
      </c>
      <c r="J29" s="15">
        <f t="shared" si="2"/>
        <v>0</v>
      </c>
      <c r="K29" s="52">
        <f t="shared" si="3"/>
        <v>152</v>
      </c>
      <c r="L29" s="47"/>
      <c r="M29" s="47"/>
      <c r="N29" s="47"/>
      <c r="O29" s="53"/>
      <c r="P29" s="53">
        <v>152</v>
      </c>
      <c r="Q29" s="47"/>
      <c r="R29" s="47"/>
      <c r="S29" s="54"/>
      <c r="T29" s="55"/>
      <c r="U29" s="54"/>
      <c r="V29" s="55"/>
      <c r="W29" s="55"/>
      <c r="X29" s="54"/>
      <c r="Y29" s="55"/>
      <c r="Z29" s="55"/>
      <c r="AA29" s="55"/>
    </row>
    <row r="30" spans="1:27" s="3" customFormat="1" ht="15" customHeight="1">
      <c r="A30" s="47" t="s">
        <v>127</v>
      </c>
      <c r="B30" s="61" t="s">
        <v>128</v>
      </c>
      <c r="C30" s="61" t="s">
        <v>129</v>
      </c>
      <c r="D30" s="49" t="s">
        <v>130</v>
      </c>
      <c r="E30" s="55">
        <v>1995</v>
      </c>
      <c r="F30" s="47" t="s">
        <v>49</v>
      </c>
      <c r="G30" s="47" t="s">
        <v>89</v>
      </c>
      <c r="H30" s="27">
        <f t="shared" si="0"/>
        <v>0</v>
      </c>
      <c r="I30" s="28">
        <f t="shared" si="1"/>
        <v>144</v>
      </c>
      <c r="J30" s="15">
        <f t="shared" si="2"/>
        <v>0</v>
      </c>
      <c r="K30" s="52">
        <f t="shared" si="3"/>
        <v>144</v>
      </c>
      <c r="L30" s="47"/>
      <c r="M30" s="47"/>
      <c r="N30" s="47"/>
      <c r="O30" s="53"/>
      <c r="P30" s="53">
        <v>144</v>
      </c>
      <c r="Q30" s="47"/>
      <c r="R30" s="47"/>
      <c r="S30" s="54"/>
      <c r="T30" s="55"/>
      <c r="U30" s="54"/>
      <c r="V30" s="55"/>
      <c r="W30" s="55"/>
      <c r="X30" s="54"/>
      <c r="Y30" s="55"/>
      <c r="Z30" s="55"/>
      <c r="AA30" s="55"/>
    </row>
    <row r="31" spans="1:27" s="3" customFormat="1" ht="15" customHeight="1">
      <c r="A31" s="47" t="s">
        <v>131</v>
      </c>
      <c r="B31" s="61" t="s">
        <v>132</v>
      </c>
      <c r="C31" s="61" t="s">
        <v>77</v>
      </c>
      <c r="D31" s="63" t="s">
        <v>133</v>
      </c>
      <c r="E31" s="55">
        <v>1997</v>
      </c>
      <c r="F31" s="47" t="s">
        <v>49</v>
      </c>
      <c r="G31" s="47" t="s">
        <v>93</v>
      </c>
      <c r="H31" s="27">
        <f t="shared" si="0"/>
        <v>0</v>
      </c>
      <c r="I31" s="28">
        <f t="shared" si="1"/>
        <v>144</v>
      </c>
      <c r="J31" s="15">
        <f t="shared" si="2"/>
        <v>0</v>
      </c>
      <c r="K31" s="52">
        <f t="shared" si="3"/>
        <v>144</v>
      </c>
      <c r="L31" s="47"/>
      <c r="M31" s="47"/>
      <c r="N31" s="47"/>
      <c r="O31" s="53"/>
      <c r="P31" s="53">
        <v>144</v>
      </c>
      <c r="Q31" s="47"/>
      <c r="R31" s="47"/>
      <c r="S31" s="54"/>
      <c r="T31" s="55"/>
      <c r="U31" s="54"/>
      <c r="V31" s="55"/>
      <c r="W31" s="55"/>
      <c r="X31" s="54"/>
      <c r="Y31" s="55"/>
      <c r="Z31" s="55"/>
      <c r="AA31" s="55"/>
    </row>
    <row r="32" spans="1:27" s="3" customFormat="1" ht="15" customHeight="1">
      <c r="A32" s="47" t="s">
        <v>134</v>
      </c>
      <c r="B32" s="48" t="s">
        <v>135</v>
      </c>
      <c r="C32" s="50" t="s">
        <v>136</v>
      </c>
      <c r="D32" s="48" t="s">
        <v>137</v>
      </c>
      <c r="E32" s="60">
        <v>1975</v>
      </c>
      <c r="F32" s="47" t="s">
        <v>70</v>
      </c>
      <c r="G32" s="47" t="s">
        <v>36</v>
      </c>
      <c r="H32" s="27">
        <f t="shared" si="0"/>
        <v>121</v>
      </c>
      <c r="I32" s="28">
        <f t="shared" si="1"/>
        <v>22</v>
      </c>
      <c r="J32" s="15">
        <f t="shared" si="2"/>
        <v>0</v>
      </c>
      <c r="K32" s="52">
        <f t="shared" si="3"/>
        <v>143</v>
      </c>
      <c r="L32" s="47">
        <v>52</v>
      </c>
      <c r="M32" s="47">
        <v>22</v>
      </c>
      <c r="N32" s="47"/>
      <c r="O32" s="53">
        <v>37</v>
      </c>
      <c r="P32" s="53"/>
      <c r="Q32" s="47">
        <v>32</v>
      </c>
      <c r="R32" s="47"/>
      <c r="S32" s="54"/>
      <c r="T32" s="55"/>
      <c r="U32" s="54"/>
      <c r="V32" s="55"/>
      <c r="W32" s="55"/>
      <c r="X32" s="54"/>
      <c r="Y32" s="55"/>
      <c r="Z32" s="55"/>
      <c r="AA32" s="55"/>
    </row>
    <row r="33" spans="1:27" s="3" customFormat="1" ht="15" customHeight="1">
      <c r="A33" s="47" t="s">
        <v>138</v>
      </c>
      <c r="B33" s="48" t="s">
        <v>139</v>
      </c>
      <c r="C33" s="49" t="s">
        <v>140</v>
      </c>
      <c r="D33" s="50" t="s">
        <v>141</v>
      </c>
      <c r="E33" s="51">
        <v>1979</v>
      </c>
      <c r="F33" s="47" t="s">
        <v>70</v>
      </c>
      <c r="G33" s="47" t="s">
        <v>37</v>
      </c>
      <c r="H33" s="27">
        <f t="shared" si="0"/>
        <v>138</v>
      </c>
      <c r="I33" s="28">
        <f t="shared" si="1"/>
        <v>0</v>
      </c>
      <c r="J33" s="15">
        <f t="shared" si="2"/>
        <v>0</v>
      </c>
      <c r="K33" s="52">
        <f t="shared" si="3"/>
        <v>138</v>
      </c>
      <c r="L33" s="47"/>
      <c r="M33" s="47"/>
      <c r="N33" s="47">
        <v>48</v>
      </c>
      <c r="O33" s="53">
        <v>50</v>
      </c>
      <c r="P33" s="53"/>
      <c r="Q33" s="47"/>
      <c r="R33" s="47"/>
      <c r="S33" s="54">
        <v>40</v>
      </c>
      <c r="T33" s="55"/>
      <c r="U33" s="54"/>
      <c r="V33" s="55"/>
      <c r="W33" s="55"/>
      <c r="X33" s="54"/>
      <c r="Y33" s="55"/>
      <c r="Z33" s="55"/>
      <c r="AA33" s="55"/>
    </row>
    <row r="34" spans="1:27" s="3" customFormat="1" ht="15" customHeight="1">
      <c r="A34" s="47" t="s">
        <v>142</v>
      </c>
      <c r="B34" s="56" t="s">
        <v>143</v>
      </c>
      <c r="C34" s="49" t="s">
        <v>144</v>
      </c>
      <c r="D34" s="57" t="s">
        <v>145</v>
      </c>
      <c r="E34" s="59">
        <v>1981</v>
      </c>
      <c r="F34" s="47" t="s">
        <v>70</v>
      </c>
      <c r="G34" s="47" t="s">
        <v>38</v>
      </c>
      <c r="H34" s="27">
        <f t="shared" si="0"/>
        <v>137</v>
      </c>
      <c r="I34" s="28">
        <f t="shared" si="1"/>
        <v>0</v>
      </c>
      <c r="J34" s="15">
        <f t="shared" si="2"/>
        <v>0</v>
      </c>
      <c r="K34" s="52">
        <f t="shared" si="3"/>
        <v>137</v>
      </c>
      <c r="L34" s="47">
        <v>44</v>
      </c>
      <c r="M34" s="47"/>
      <c r="N34" s="47">
        <v>33</v>
      </c>
      <c r="O34" s="53"/>
      <c r="P34" s="53"/>
      <c r="Q34" s="47">
        <v>22</v>
      </c>
      <c r="R34" s="47"/>
      <c r="S34" s="54">
        <v>38</v>
      </c>
      <c r="T34" s="55"/>
      <c r="U34" s="54"/>
      <c r="V34" s="55"/>
      <c r="W34" s="55"/>
      <c r="X34" s="54"/>
      <c r="Y34" s="55"/>
      <c r="Z34" s="55"/>
      <c r="AA34" s="55"/>
    </row>
    <row r="35" spans="1:27" s="3" customFormat="1" ht="15" customHeight="1">
      <c r="A35" s="47" t="s">
        <v>146</v>
      </c>
      <c r="B35" s="61" t="s">
        <v>147</v>
      </c>
      <c r="C35" s="61" t="s">
        <v>148</v>
      </c>
      <c r="D35" s="63" t="s">
        <v>103</v>
      </c>
      <c r="E35" s="55">
        <v>1996</v>
      </c>
      <c r="F35" s="47" t="s">
        <v>49</v>
      </c>
      <c r="G35" s="47" t="s">
        <v>97</v>
      </c>
      <c r="H35" s="27">
        <f t="shared" si="0"/>
        <v>0</v>
      </c>
      <c r="I35" s="28">
        <f t="shared" si="1"/>
        <v>136</v>
      </c>
      <c r="J35" s="15">
        <f t="shared" si="2"/>
        <v>0</v>
      </c>
      <c r="K35" s="52">
        <f t="shared" si="3"/>
        <v>136</v>
      </c>
      <c r="L35" s="47"/>
      <c r="M35" s="47"/>
      <c r="N35" s="47"/>
      <c r="O35" s="53"/>
      <c r="P35" s="53">
        <v>136</v>
      </c>
      <c r="Q35" s="47"/>
      <c r="R35" s="47"/>
      <c r="S35" s="54"/>
      <c r="T35" s="55"/>
      <c r="U35" s="54"/>
      <c r="V35" s="55"/>
      <c r="W35" s="55"/>
      <c r="X35" s="54"/>
      <c r="Y35" s="55"/>
      <c r="Z35" s="55"/>
      <c r="AA35" s="55"/>
    </row>
    <row r="36" spans="1:27" s="3" customFormat="1" ht="15" customHeight="1">
      <c r="A36" s="47" t="s">
        <v>149</v>
      </c>
      <c r="B36" s="61" t="s">
        <v>124</v>
      </c>
      <c r="C36" s="61" t="s">
        <v>150</v>
      </c>
      <c r="D36" s="49" t="s">
        <v>126</v>
      </c>
      <c r="E36" s="55">
        <v>1995</v>
      </c>
      <c r="F36" s="47" t="s">
        <v>49</v>
      </c>
      <c r="G36" s="47" t="s">
        <v>101</v>
      </c>
      <c r="H36" s="27">
        <f t="shared" si="0"/>
        <v>0</v>
      </c>
      <c r="I36" s="28">
        <f t="shared" si="1"/>
        <v>136</v>
      </c>
      <c r="J36" s="15">
        <f t="shared" si="2"/>
        <v>0</v>
      </c>
      <c r="K36" s="52">
        <f t="shared" si="3"/>
        <v>136</v>
      </c>
      <c r="L36" s="47"/>
      <c r="M36" s="47"/>
      <c r="N36" s="47"/>
      <c r="O36" s="53"/>
      <c r="P36" s="53">
        <v>136</v>
      </c>
      <c r="Q36" s="47"/>
      <c r="R36" s="47"/>
      <c r="S36" s="54"/>
      <c r="T36" s="55"/>
      <c r="U36" s="54"/>
      <c r="V36" s="55"/>
      <c r="W36" s="55"/>
      <c r="X36" s="54"/>
      <c r="Y36" s="55"/>
      <c r="Z36" s="55"/>
      <c r="AA36" s="55"/>
    </row>
    <row r="37" spans="1:27" s="3" customFormat="1" ht="15" customHeight="1">
      <c r="A37" s="47" t="s">
        <v>151</v>
      </c>
      <c r="B37" s="48" t="s">
        <v>152</v>
      </c>
      <c r="C37" s="49" t="s">
        <v>153</v>
      </c>
      <c r="D37" s="65" t="s">
        <v>154</v>
      </c>
      <c r="E37" s="60">
        <v>1974</v>
      </c>
      <c r="F37" s="47" t="s">
        <v>70</v>
      </c>
      <c r="G37" s="47" t="s">
        <v>39</v>
      </c>
      <c r="H37" s="27">
        <f t="shared" si="0"/>
        <v>109</v>
      </c>
      <c r="I37" s="28">
        <f t="shared" si="1"/>
        <v>25</v>
      </c>
      <c r="J37" s="15">
        <f t="shared" si="2"/>
        <v>0</v>
      </c>
      <c r="K37" s="52">
        <f t="shared" si="3"/>
        <v>134</v>
      </c>
      <c r="L37" s="47">
        <v>68</v>
      </c>
      <c r="M37" s="47">
        <v>25</v>
      </c>
      <c r="N37" s="47">
        <v>41</v>
      </c>
      <c r="O37" s="47"/>
      <c r="P37" s="47"/>
      <c r="Q37" s="47"/>
      <c r="R37" s="53"/>
      <c r="S37" s="54"/>
      <c r="T37" s="55"/>
      <c r="U37" s="54"/>
      <c r="V37" s="55"/>
      <c r="W37" s="55"/>
      <c r="X37" s="54"/>
      <c r="Y37" s="55"/>
      <c r="Z37" s="55"/>
      <c r="AA37" s="55"/>
    </row>
    <row r="38" spans="1:27" s="3" customFormat="1" ht="15" customHeight="1">
      <c r="A38" s="47" t="s">
        <v>155</v>
      </c>
      <c r="B38" s="61" t="s">
        <v>156</v>
      </c>
      <c r="C38" s="49" t="s">
        <v>55</v>
      </c>
      <c r="D38" s="61" t="s">
        <v>157</v>
      </c>
      <c r="E38" s="55">
        <v>1983</v>
      </c>
      <c r="F38" s="47" t="s">
        <v>53</v>
      </c>
      <c r="G38" s="47" t="s">
        <v>41</v>
      </c>
      <c r="H38" s="27">
        <f t="shared" si="0"/>
        <v>113</v>
      </c>
      <c r="I38" s="28">
        <f t="shared" si="1"/>
        <v>0</v>
      </c>
      <c r="J38" s="15">
        <f t="shared" si="2"/>
        <v>21</v>
      </c>
      <c r="K38" s="52">
        <f t="shared" si="3"/>
        <v>134</v>
      </c>
      <c r="L38" s="47">
        <v>33</v>
      </c>
      <c r="M38" s="47"/>
      <c r="N38" s="47">
        <v>39</v>
      </c>
      <c r="O38" s="53">
        <v>41</v>
      </c>
      <c r="P38" s="53"/>
      <c r="Q38" s="47"/>
      <c r="R38" s="47">
        <v>21</v>
      </c>
      <c r="S38" s="54"/>
      <c r="T38" s="55"/>
      <c r="U38" s="54"/>
      <c r="V38" s="55"/>
      <c r="W38" s="55"/>
      <c r="X38" s="54"/>
      <c r="Y38" s="55"/>
      <c r="Z38" s="55"/>
      <c r="AA38" s="55"/>
    </row>
    <row r="39" spans="1:27" s="3" customFormat="1" ht="15" customHeight="1">
      <c r="A39" s="47" t="s">
        <v>158</v>
      </c>
      <c r="B39" s="70" t="s">
        <v>159</v>
      </c>
      <c r="C39" s="65" t="s">
        <v>160</v>
      </c>
      <c r="D39" s="65" t="s">
        <v>161</v>
      </c>
      <c r="E39" s="59">
        <v>1967</v>
      </c>
      <c r="F39" s="47" t="s">
        <v>18</v>
      </c>
      <c r="G39" s="47" t="s">
        <v>37</v>
      </c>
      <c r="H39" s="27">
        <f t="shared" si="0"/>
        <v>128</v>
      </c>
      <c r="I39" s="28">
        <f t="shared" si="1"/>
        <v>0</v>
      </c>
      <c r="J39" s="15">
        <f t="shared" si="2"/>
        <v>0</v>
      </c>
      <c r="K39" s="52">
        <f t="shared" si="3"/>
        <v>128</v>
      </c>
      <c r="L39" s="47"/>
      <c r="M39" s="47"/>
      <c r="N39" s="47"/>
      <c r="O39" s="53">
        <v>90</v>
      </c>
      <c r="P39" s="53"/>
      <c r="Q39" s="47">
        <v>38</v>
      </c>
      <c r="R39" s="47"/>
      <c r="S39" s="54"/>
      <c r="T39" s="55"/>
      <c r="U39" s="54"/>
      <c r="V39" s="55"/>
      <c r="W39" s="55"/>
      <c r="X39" s="54"/>
      <c r="Y39" s="55"/>
      <c r="Z39" s="55"/>
      <c r="AA39" s="55"/>
    </row>
    <row r="40" spans="1:27" s="3" customFormat="1" ht="15" customHeight="1">
      <c r="A40" s="47" t="s">
        <v>162</v>
      </c>
      <c r="B40" s="48" t="s">
        <v>163</v>
      </c>
      <c r="C40" s="49" t="s">
        <v>164</v>
      </c>
      <c r="D40" s="50" t="s">
        <v>165</v>
      </c>
      <c r="E40" s="51">
        <v>1988</v>
      </c>
      <c r="F40" s="47" t="s">
        <v>53</v>
      </c>
      <c r="G40" s="47" t="s">
        <v>42</v>
      </c>
      <c r="H40" s="27">
        <f t="shared" si="0"/>
        <v>126</v>
      </c>
      <c r="I40" s="28">
        <f t="shared" si="1"/>
        <v>0</v>
      </c>
      <c r="J40" s="15">
        <f t="shared" si="2"/>
        <v>0</v>
      </c>
      <c r="K40" s="52">
        <f t="shared" si="3"/>
        <v>126</v>
      </c>
      <c r="L40" s="47"/>
      <c r="M40" s="47"/>
      <c r="N40" s="47">
        <v>76</v>
      </c>
      <c r="O40" s="53"/>
      <c r="P40" s="53"/>
      <c r="Q40" s="47"/>
      <c r="R40" s="47"/>
      <c r="S40" s="54">
        <v>50</v>
      </c>
      <c r="T40" s="55"/>
      <c r="U40" s="54"/>
      <c r="V40" s="55"/>
      <c r="W40" s="55"/>
      <c r="X40" s="54"/>
      <c r="Y40" s="55"/>
      <c r="Z40" s="55"/>
      <c r="AA40" s="55"/>
    </row>
    <row r="41" spans="1:27" s="3" customFormat="1" ht="15" customHeight="1">
      <c r="A41" s="47" t="s">
        <v>166</v>
      </c>
      <c r="B41" s="56" t="s">
        <v>167</v>
      </c>
      <c r="C41" s="49" t="s">
        <v>168</v>
      </c>
      <c r="D41" s="57" t="s">
        <v>169</v>
      </c>
      <c r="E41" s="59">
        <v>1994</v>
      </c>
      <c r="F41" s="47" t="s">
        <v>49</v>
      </c>
      <c r="G41" s="47" t="s">
        <v>104</v>
      </c>
      <c r="H41" s="27">
        <f t="shared" si="0"/>
        <v>125</v>
      </c>
      <c r="I41" s="28">
        <f t="shared" si="1"/>
        <v>0</v>
      </c>
      <c r="J41" s="15">
        <f t="shared" si="2"/>
        <v>0</v>
      </c>
      <c r="K41" s="52">
        <f t="shared" si="3"/>
        <v>125</v>
      </c>
      <c r="L41" s="47">
        <v>61</v>
      </c>
      <c r="M41" s="47"/>
      <c r="N41" s="47">
        <v>31</v>
      </c>
      <c r="O41" s="53"/>
      <c r="P41" s="53"/>
      <c r="Q41" s="47"/>
      <c r="R41" s="47"/>
      <c r="S41" s="54">
        <v>33</v>
      </c>
      <c r="T41" s="55"/>
      <c r="U41" s="54"/>
      <c r="V41" s="55"/>
      <c r="W41" s="55"/>
      <c r="X41" s="54"/>
      <c r="Y41" s="55"/>
      <c r="Z41" s="55"/>
      <c r="AA41" s="55"/>
    </row>
    <row r="42" spans="1:27" s="3" customFormat="1" ht="15" customHeight="1">
      <c r="A42" s="47" t="s">
        <v>170</v>
      </c>
      <c r="B42" s="71" t="s">
        <v>171</v>
      </c>
      <c r="C42" s="49" t="s">
        <v>172</v>
      </c>
      <c r="D42" s="57" t="s">
        <v>173</v>
      </c>
      <c r="E42" s="59">
        <v>1977</v>
      </c>
      <c r="F42" s="47" t="s">
        <v>70</v>
      </c>
      <c r="G42" s="47" t="s">
        <v>40</v>
      </c>
      <c r="H42" s="27">
        <f t="shared" si="0"/>
        <v>123</v>
      </c>
      <c r="I42" s="28">
        <f t="shared" si="1"/>
        <v>0</v>
      </c>
      <c r="J42" s="15">
        <f t="shared" si="2"/>
        <v>0</v>
      </c>
      <c r="K42" s="52">
        <f t="shared" si="3"/>
        <v>123</v>
      </c>
      <c r="L42" s="47">
        <v>42</v>
      </c>
      <c r="M42" s="47"/>
      <c r="N42" s="47"/>
      <c r="O42" s="47">
        <v>33</v>
      </c>
      <c r="P42" s="47"/>
      <c r="Q42" s="47"/>
      <c r="R42" s="53"/>
      <c r="S42" s="54">
        <v>48</v>
      </c>
      <c r="T42" s="55"/>
      <c r="U42" s="54"/>
      <c r="V42" s="55"/>
      <c r="W42" s="55"/>
      <c r="X42" s="54"/>
      <c r="Y42" s="55"/>
      <c r="Z42" s="55"/>
      <c r="AA42" s="55"/>
    </row>
    <row r="43" spans="1:27" s="3" customFormat="1" ht="15" customHeight="1">
      <c r="A43" s="47" t="s">
        <v>174</v>
      </c>
      <c r="B43" s="61" t="s">
        <v>175</v>
      </c>
      <c r="C43" s="61" t="s">
        <v>176</v>
      </c>
      <c r="D43" s="49" t="s">
        <v>177</v>
      </c>
      <c r="E43" s="55">
        <v>1994</v>
      </c>
      <c r="F43" s="47" t="s">
        <v>49</v>
      </c>
      <c r="G43" s="47" t="s">
        <v>107</v>
      </c>
      <c r="H43" s="27">
        <f t="shared" si="0"/>
        <v>0</v>
      </c>
      <c r="I43" s="28">
        <f t="shared" si="1"/>
        <v>122</v>
      </c>
      <c r="J43" s="15">
        <f t="shared" si="2"/>
        <v>0</v>
      </c>
      <c r="K43" s="52">
        <f t="shared" si="3"/>
        <v>122</v>
      </c>
      <c r="L43" s="47"/>
      <c r="M43" s="47"/>
      <c r="N43" s="47"/>
      <c r="O43" s="53"/>
      <c r="P43" s="53">
        <v>122</v>
      </c>
      <c r="Q43" s="47"/>
      <c r="R43" s="47"/>
      <c r="S43" s="54"/>
      <c r="T43" s="55"/>
      <c r="U43" s="54"/>
      <c r="V43" s="55"/>
      <c r="W43" s="55"/>
      <c r="X43" s="54"/>
      <c r="Y43" s="55"/>
      <c r="Z43" s="55"/>
      <c r="AA43" s="55"/>
    </row>
    <row r="44" spans="1:27" s="3" customFormat="1" ht="15" customHeight="1">
      <c r="A44" s="47" t="s">
        <v>178</v>
      </c>
      <c r="B44" s="61" t="s">
        <v>179</v>
      </c>
      <c r="C44" s="61" t="s">
        <v>180</v>
      </c>
      <c r="D44" s="63" t="s">
        <v>78</v>
      </c>
      <c r="E44" s="55">
        <v>1996</v>
      </c>
      <c r="F44" s="47" t="s">
        <v>49</v>
      </c>
      <c r="G44" s="47" t="s">
        <v>111</v>
      </c>
      <c r="H44" s="27">
        <f t="shared" si="0"/>
        <v>0</v>
      </c>
      <c r="I44" s="28">
        <f t="shared" si="1"/>
        <v>122</v>
      </c>
      <c r="J44" s="15">
        <f t="shared" si="2"/>
        <v>0</v>
      </c>
      <c r="K44" s="52">
        <f t="shared" si="3"/>
        <v>122</v>
      </c>
      <c r="L44" s="47"/>
      <c r="M44" s="47"/>
      <c r="N44" s="47"/>
      <c r="O44" s="53"/>
      <c r="P44" s="53">
        <v>122</v>
      </c>
      <c r="Q44" s="47"/>
      <c r="R44" s="47"/>
      <c r="S44" s="54"/>
      <c r="T44" s="55"/>
      <c r="U44" s="54"/>
      <c r="V44" s="55"/>
      <c r="W44" s="55"/>
      <c r="X44" s="54"/>
      <c r="Y44" s="55"/>
      <c r="Z44" s="55"/>
      <c r="AA44" s="55"/>
    </row>
    <row r="45" spans="1:27" s="3" customFormat="1" ht="15" customHeight="1">
      <c r="A45" s="47" t="s">
        <v>181</v>
      </c>
      <c r="B45" s="61" t="s">
        <v>182</v>
      </c>
      <c r="C45" s="61" t="s">
        <v>66</v>
      </c>
      <c r="D45" s="63" t="s">
        <v>183</v>
      </c>
      <c r="E45" s="55">
        <v>1997</v>
      </c>
      <c r="F45" s="47" t="s">
        <v>49</v>
      </c>
      <c r="G45" s="47" t="s">
        <v>115</v>
      </c>
      <c r="H45" s="27">
        <f t="shared" si="0"/>
        <v>0</v>
      </c>
      <c r="I45" s="28">
        <f t="shared" si="1"/>
        <v>116</v>
      </c>
      <c r="J45" s="15">
        <f t="shared" si="2"/>
        <v>0</v>
      </c>
      <c r="K45" s="52">
        <f t="shared" si="3"/>
        <v>116</v>
      </c>
      <c r="L45" s="47"/>
      <c r="M45" s="47"/>
      <c r="N45" s="47"/>
      <c r="O45" s="53"/>
      <c r="P45" s="53">
        <v>116</v>
      </c>
      <c r="Q45" s="47"/>
      <c r="R45" s="47"/>
      <c r="S45" s="54"/>
      <c r="T45" s="55"/>
      <c r="U45" s="54"/>
      <c r="V45" s="55"/>
      <c r="W45" s="55"/>
      <c r="X45" s="54"/>
      <c r="Y45" s="55"/>
      <c r="Z45" s="55"/>
      <c r="AA45" s="55"/>
    </row>
    <row r="46" spans="1:27" s="3" customFormat="1" ht="15" customHeight="1">
      <c r="A46" s="47" t="s">
        <v>184</v>
      </c>
      <c r="B46" s="61" t="s">
        <v>185</v>
      </c>
      <c r="C46" s="61" t="s">
        <v>172</v>
      </c>
      <c r="D46" s="49" t="s">
        <v>130</v>
      </c>
      <c r="E46" s="55">
        <v>1994</v>
      </c>
      <c r="F46" s="47" t="s">
        <v>49</v>
      </c>
      <c r="G46" s="47" t="s">
        <v>120</v>
      </c>
      <c r="H46" s="27">
        <f t="shared" si="0"/>
        <v>0</v>
      </c>
      <c r="I46" s="28">
        <f t="shared" si="1"/>
        <v>116</v>
      </c>
      <c r="J46" s="15">
        <f t="shared" si="2"/>
        <v>0</v>
      </c>
      <c r="K46" s="52">
        <f t="shared" si="3"/>
        <v>116</v>
      </c>
      <c r="L46" s="47"/>
      <c r="M46" s="47"/>
      <c r="N46" s="47"/>
      <c r="O46" s="53"/>
      <c r="P46" s="53">
        <v>116</v>
      </c>
      <c r="Q46" s="47"/>
      <c r="R46" s="47"/>
      <c r="S46" s="54"/>
      <c r="T46" s="55"/>
      <c r="U46" s="54"/>
      <c r="V46" s="55"/>
      <c r="W46" s="55"/>
      <c r="X46" s="54"/>
      <c r="Y46" s="55"/>
      <c r="Z46" s="55"/>
      <c r="AA46" s="55"/>
    </row>
    <row r="47" spans="1:27" s="3" customFormat="1" ht="15" customHeight="1">
      <c r="A47" s="47" t="s">
        <v>186</v>
      </c>
      <c r="B47" s="48" t="s">
        <v>187</v>
      </c>
      <c r="C47" s="49" t="s">
        <v>87</v>
      </c>
      <c r="D47" s="50" t="s">
        <v>188</v>
      </c>
      <c r="E47" s="51">
        <v>1978</v>
      </c>
      <c r="F47" s="47" t="s">
        <v>70</v>
      </c>
      <c r="G47" s="47" t="s">
        <v>41</v>
      </c>
      <c r="H47" s="27">
        <f t="shared" si="0"/>
        <v>110</v>
      </c>
      <c r="I47" s="28">
        <f t="shared" si="1"/>
        <v>0</v>
      </c>
      <c r="J47" s="15">
        <f t="shared" si="2"/>
        <v>0</v>
      </c>
      <c r="K47" s="52">
        <f t="shared" si="3"/>
        <v>110</v>
      </c>
      <c r="L47" s="47"/>
      <c r="M47" s="47"/>
      <c r="N47" s="47">
        <v>64</v>
      </c>
      <c r="O47" s="53"/>
      <c r="P47" s="53"/>
      <c r="Q47" s="47"/>
      <c r="R47" s="47"/>
      <c r="S47" s="54">
        <v>46</v>
      </c>
      <c r="T47" s="55"/>
      <c r="U47" s="54"/>
      <c r="V47" s="55"/>
      <c r="W47" s="55"/>
      <c r="X47" s="54"/>
      <c r="Y47" s="55"/>
      <c r="Z47" s="55"/>
      <c r="AA47" s="55"/>
    </row>
    <row r="48" spans="1:27" s="3" customFormat="1" ht="15" customHeight="1">
      <c r="A48" s="47" t="s">
        <v>189</v>
      </c>
      <c r="B48" s="61" t="s">
        <v>190</v>
      </c>
      <c r="C48" s="61" t="s">
        <v>106</v>
      </c>
      <c r="D48" s="63" t="s">
        <v>183</v>
      </c>
      <c r="E48" s="55">
        <v>1997</v>
      </c>
      <c r="F48" s="47" t="s">
        <v>49</v>
      </c>
      <c r="G48" s="47" t="s">
        <v>123</v>
      </c>
      <c r="H48" s="27">
        <f t="shared" si="0"/>
        <v>0</v>
      </c>
      <c r="I48" s="28">
        <f t="shared" si="1"/>
        <v>110</v>
      </c>
      <c r="J48" s="15">
        <f t="shared" si="2"/>
        <v>0</v>
      </c>
      <c r="K48" s="52">
        <f t="shared" si="3"/>
        <v>110</v>
      </c>
      <c r="L48" s="47"/>
      <c r="M48" s="47"/>
      <c r="N48" s="47"/>
      <c r="O48" s="53"/>
      <c r="P48" s="53">
        <v>110</v>
      </c>
      <c r="Q48" s="47"/>
      <c r="R48" s="47"/>
      <c r="S48" s="54"/>
      <c r="T48" s="55"/>
      <c r="U48" s="54"/>
      <c r="V48" s="55"/>
      <c r="W48" s="55"/>
      <c r="X48" s="54"/>
      <c r="Y48" s="55"/>
      <c r="Z48" s="55"/>
      <c r="AA48" s="55"/>
    </row>
    <row r="49" spans="1:27" s="3" customFormat="1" ht="15" customHeight="1">
      <c r="A49" s="47" t="s">
        <v>191</v>
      </c>
      <c r="B49" s="61" t="s">
        <v>192</v>
      </c>
      <c r="C49" s="61" t="s">
        <v>83</v>
      </c>
      <c r="D49" s="72" t="s">
        <v>126</v>
      </c>
      <c r="E49" s="55">
        <v>1995</v>
      </c>
      <c r="F49" s="47" t="s">
        <v>49</v>
      </c>
      <c r="G49" s="47" t="s">
        <v>127</v>
      </c>
      <c r="H49" s="27">
        <f t="shared" si="0"/>
        <v>0</v>
      </c>
      <c r="I49" s="28">
        <f t="shared" si="1"/>
        <v>110</v>
      </c>
      <c r="J49" s="15">
        <f t="shared" si="2"/>
        <v>0</v>
      </c>
      <c r="K49" s="52">
        <f t="shared" si="3"/>
        <v>110</v>
      </c>
      <c r="L49" s="47"/>
      <c r="M49" s="47"/>
      <c r="N49" s="47"/>
      <c r="O49" s="53"/>
      <c r="P49" s="53">
        <v>110</v>
      </c>
      <c r="Q49" s="47"/>
      <c r="R49" s="47"/>
      <c r="S49" s="54"/>
      <c r="T49" s="55"/>
      <c r="U49" s="54"/>
      <c r="V49" s="55"/>
      <c r="W49" s="55"/>
      <c r="X49" s="54"/>
      <c r="Y49" s="55"/>
      <c r="Z49" s="55"/>
      <c r="AA49" s="55"/>
    </row>
    <row r="50" spans="1:27" s="3" customFormat="1" ht="15" customHeight="1">
      <c r="A50" s="47" t="s">
        <v>193</v>
      </c>
      <c r="B50" s="66" t="s">
        <v>194</v>
      </c>
      <c r="C50" s="62" t="s">
        <v>195</v>
      </c>
      <c r="D50" s="62" t="s">
        <v>67</v>
      </c>
      <c r="E50" s="47">
        <v>1972</v>
      </c>
      <c r="F50" s="47" t="s">
        <v>18</v>
      </c>
      <c r="G50" s="47" t="s">
        <v>38</v>
      </c>
      <c r="H50" s="27">
        <f t="shared" si="0"/>
        <v>107</v>
      </c>
      <c r="I50" s="28">
        <f t="shared" si="1"/>
        <v>0</v>
      </c>
      <c r="J50" s="15">
        <f t="shared" si="2"/>
        <v>0</v>
      </c>
      <c r="K50" s="52">
        <f t="shared" si="3"/>
        <v>107</v>
      </c>
      <c r="L50" s="47">
        <v>55</v>
      </c>
      <c r="M50" s="47"/>
      <c r="N50" s="47"/>
      <c r="O50" s="47">
        <v>52</v>
      </c>
      <c r="P50" s="47"/>
      <c r="Q50" s="47"/>
      <c r="R50" s="47"/>
      <c r="S50" s="54"/>
      <c r="T50" s="55"/>
      <c r="U50" s="54"/>
      <c r="V50" s="55"/>
      <c r="W50" s="55"/>
      <c r="X50" s="54"/>
      <c r="Y50" s="55"/>
      <c r="Z50" s="55"/>
      <c r="AA50" s="55"/>
    </row>
    <row r="51" spans="1:27" s="3" customFormat="1" ht="15" customHeight="1">
      <c r="A51" s="47" t="s">
        <v>196</v>
      </c>
      <c r="B51" s="61" t="s">
        <v>197</v>
      </c>
      <c r="C51" s="61" t="s">
        <v>198</v>
      </c>
      <c r="D51" s="63" t="s">
        <v>199</v>
      </c>
      <c r="E51" s="55">
        <v>1996</v>
      </c>
      <c r="F51" s="47" t="s">
        <v>49</v>
      </c>
      <c r="G51" s="47" t="s">
        <v>131</v>
      </c>
      <c r="H51" s="27">
        <f t="shared" si="0"/>
        <v>0</v>
      </c>
      <c r="I51" s="28">
        <f t="shared" si="1"/>
        <v>104</v>
      </c>
      <c r="J51" s="15">
        <f t="shared" si="2"/>
        <v>0</v>
      </c>
      <c r="K51" s="52">
        <f t="shared" si="3"/>
        <v>104</v>
      </c>
      <c r="L51" s="47"/>
      <c r="M51" s="47"/>
      <c r="N51" s="47"/>
      <c r="O51" s="53"/>
      <c r="P51" s="53">
        <v>104</v>
      </c>
      <c r="Q51" s="47"/>
      <c r="R51" s="47"/>
      <c r="S51" s="54"/>
      <c r="T51" s="55"/>
      <c r="U51" s="54"/>
      <c r="V51" s="55"/>
      <c r="W51" s="55"/>
      <c r="X51" s="54"/>
      <c r="Y51" s="55"/>
      <c r="Z51" s="55"/>
      <c r="AA51" s="55"/>
    </row>
    <row r="52" spans="1:27" s="3" customFormat="1" ht="15" customHeight="1">
      <c r="A52" s="47" t="s">
        <v>200</v>
      </c>
      <c r="B52" s="66" t="s">
        <v>201</v>
      </c>
      <c r="C52" s="68" t="s">
        <v>95</v>
      </c>
      <c r="D52" s="66" t="s">
        <v>202</v>
      </c>
      <c r="E52" s="69">
        <v>1980</v>
      </c>
      <c r="F52" s="47" t="s">
        <v>70</v>
      </c>
      <c r="G52" s="47" t="s">
        <v>42</v>
      </c>
      <c r="H52" s="27">
        <f t="shared" si="0"/>
        <v>100</v>
      </c>
      <c r="I52" s="28">
        <f t="shared" si="1"/>
        <v>0</v>
      </c>
      <c r="J52" s="15">
        <f t="shared" si="2"/>
        <v>0</v>
      </c>
      <c r="K52" s="52">
        <f t="shared" si="3"/>
        <v>100</v>
      </c>
      <c r="L52" s="47">
        <v>100</v>
      </c>
      <c r="M52" s="47"/>
      <c r="N52" s="47"/>
      <c r="O52" s="47"/>
      <c r="P52" s="47"/>
      <c r="Q52" s="47"/>
      <c r="R52" s="47"/>
      <c r="S52" s="54"/>
      <c r="T52" s="55"/>
      <c r="U52" s="54"/>
      <c r="V52" s="55"/>
      <c r="W52" s="55"/>
      <c r="X52" s="54"/>
      <c r="Y52" s="55"/>
      <c r="Z52" s="55"/>
      <c r="AA52" s="55"/>
    </row>
    <row r="53" spans="1:27" s="3" customFormat="1" ht="15" customHeight="1">
      <c r="A53" s="47" t="s">
        <v>203</v>
      </c>
      <c r="B53" s="61" t="s">
        <v>204</v>
      </c>
      <c r="C53" s="61" t="s">
        <v>69</v>
      </c>
      <c r="D53" s="61" t="s">
        <v>205</v>
      </c>
      <c r="E53" s="55">
        <v>1969</v>
      </c>
      <c r="F53" s="47" t="s">
        <v>18</v>
      </c>
      <c r="G53" s="47" t="s">
        <v>39</v>
      </c>
      <c r="H53" s="27">
        <f t="shared" si="0"/>
        <v>100</v>
      </c>
      <c r="I53" s="28">
        <f t="shared" si="1"/>
        <v>0</v>
      </c>
      <c r="J53" s="15">
        <f t="shared" si="2"/>
        <v>0</v>
      </c>
      <c r="K53" s="52">
        <f t="shared" si="3"/>
        <v>100</v>
      </c>
      <c r="L53" s="47"/>
      <c r="M53" s="47"/>
      <c r="N53" s="47"/>
      <c r="O53" s="53"/>
      <c r="P53" s="53"/>
      <c r="Q53" s="47"/>
      <c r="R53" s="47"/>
      <c r="S53" s="54">
        <v>100</v>
      </c>
      <c r="T53" s="55"/>
      <c r="U53" s="54"/>
      <c r="V53" s="55"/>
      <c r="W53" s="55"/>
      <c r="X53" s="54"/>
      <c r="Y53" s="55"/>
      <c r="Z53" s="55"/>
      <c r="AA53" s="55"/>
    </row>
    <row r="54" spans="1:27" s="3" customFormat="1" ht="15" customHeight="1">
      <c r="A54" s="47" t="s">
        <v>206</v>
      </c>
      <c r="B54" s="61" t="s">
        <v>182</v>
      </c>
      <c r="C54" s="61" t="s">
        <v>207</v>
      </c>
      <c r="D54" s="63" t="s">
        <v>183</v>
      </c>
      <c r="E54" s="55">
        <v>1996</v>
      </c>
      <c r="F54" s="47" t="s">
        <v>49</v>
      </c>
      <c r="G54" s="47" t="s">
        <v>134</v>
      </c>
      <c r="H54" s="27">
        <f t="shared" si="0"/>
        <v>0</v>
      </c>
      <c r="I54" s="28">
        <f t="shared" si="1"/>
        <v>100</v>
      </c>
      <c r="J54" s="15">
        <f t="shared" si="2"/>
        <v>0</v>
      </c>
      <c r="K54" s="52">
        <f t="shared" si="3"/>
        <v>100</v>
      </c>
      <c r="L54" s="47"/>
      <c r="M54" s="47"/>
      <c r="N54" s="47"/>
      <c r="O54" s="53"/>
      <c r="P54" s="53">
        <v>100</v>
      </c>
      <c r="Q54" s="47"/>
      <c r="R54" s="47"/>
      <c r="S54" s="54"/>
      <c r="T54" s="55"/>
      <c r="U54" s="54"/>
      <c r="V54" s="55"/>
      <c r="W54" s="55"/>
      <c r="X54" s="54"/>
      <c r="Y54" s="55"/>
      <c r="Z54" s="55"/>
      <c r="AA54" s="55"/>
    </row>
    <row r="55" spans="1:27" s="3" customFormat="1" ht="15" customHeight="1">
      <c r="A55" s="47" t="s">
        <v>208</v>
      </c>
      <c r="B55" s="56" t="s">
        <v>209</v>
      </c>
      <c r="C55" s="57" t="s">
        <v>106</v>
      </c>
      <c r="D55" s="58" t="s">
        <v>210</v>
      </c>
      <c r="E55" s="59">
        <v>1996</v>
      </c>
      <c r="F55" s="47" t="s">
        <v>49</v>
      </c>
      <c r="G55" s="47" t="s">
        <v>138</v>
      </c>
      <c r="H55" s="27">
        <f t="shared" si="0"/>
        <v>98</v>
      </c>
      <c r="I55" s="28">
        <f t="shared" si="1"/>
        <v>0</v>
      </c>
      <c r="J55" s="15">
        <f t="shared" si="2"/>
        <v>0</v>
      </c>
      <c r="K55" s="52">
        <f t="shared" si="3"/>
        <v>98</v>
      </c>
      <c r="L55" s="47">
        <v>22</v>
      </c>
      <c r="M55" s="47"/>
      <c r="N55" s="47">
        <v>37</v>
      </c>
      <c r="O55" s="53"/>
      <c r="P55" s="53"/>
      <c r="Q55" s="47"/>
      <c r="R55" s="47"/>
      <c r="S55" s="54">
        <v>39</v>
      </c>
      <c r="T55" s="55"/>
      <c r="U55" s="54"/>
      <c r="V55" s="55"/>
      <c r="W55" s="55"/>
      <c r="X55" s="54"/>
      <c r="Y55" s="55"/>
      <c r="Z55" s="55"/>
      <c r="AA55" s="55"/>
    </row>
    <row r="56" spans="1:27" s="3" customFormat="1" ht="15" customHeight="1">
      <c r="A56" s="47" t="s">
        <v>211</v>
      </c>
      <c r="B56" s="56" t="s">
        <v>212</v>
      </c>
      <c r="C56" s="57" t="s">
        <v>213</v>
      </c>
      <c r="D56" s="63" t="s">
        <v>214</v>
      </c>
      <c r="E56" s="59">
        <v>1970</v>
      </c>
      <c r="F56" s="47" t="s">
        <v>18</v>
      </c>
      <c r="G56" s="47" t="s">
        <v>40</v>
      </c>
      <c r="H56" s="27">
        <f t="shared" si="0"/>
        <v>96</v>
      </c>
      <c r="I56" s="28">
        <f t="shared" si="1"/>
        <v>0</v>
      </c>
      <c r="J56" s="15">
        <f t="shared" si="2"/>
        <v>0</v>
      </c>
      <c r="K56" s="52">
        <f t="shared" si="3"/>
        <v>96</v>
      </c>
      <c r="L56" s="47">
        <v>43</v>
      </c>
      <c r="M56" s="47"/>
      <c r="N56" s="47">
        <v>28</v>
      </c>
      <c r="O56" s="53"/>
      <c r="P56" s="53"/>
      <c r="Q56" s="47">
        <v>25</v>
      </c>
      <c r="R56" s="47"/>
      <c r="S56" s="54"/>
      <c r="T56" s="55"/>
      <c r="U56" s="54"/>
      <c r="V56" s="55"/>
      <c r="W56" s="55"/>
      <c r="X56" s="54"/>
      <c r="Y56" s="55"/>
      <c r="Z56" s="55"/>
      <c r="AA56" s="55"/>
    </row>
    <row r="57" spans="1:27" s="3" customFormat="1" ht="15" customHeight="1">
      <c r="A57" s="47" t="s">
        <v>215</v>
      </c>
      <c r="B57" s="61" t="s">
        <v>216</v>
      </c>
      <c r="C57" s="61" t="s">
        <v>207</v>
      </c>
      <c r="D57" s="63" t="s">
        <v>122</v>
      </c>
      <c r="E57" s="55">
        <v>1996</v>
      </c>
      <c r="F57" s="47" t="s">
        <v>49</v>
      </c>
      <c r="G57" s="47" t="s">
        <v>142</v>
      </c>
      <c r="H57" s="27">
        <f t="shared" si="0"/>
        <v>0</v>
      </c>
      <c r="I57" s="28">
        <f t="shared" si="1"/>
        <v>96</v>
      </c>
      <c r="J57" s="15">
        <f t="shared" si="2"/>
        <v>0</v>
      </c>
      <c r="K57" s="52">
        <f t="shared" si="3"/>
        <v>96</v>
      </c>
      <c r="L57" s="47"/>
      <c r="M57" s="47"/>
      <c r="N57" s="47"/>
      <c r="O57" s="53"/>
      <c r="P57" s="53">
        <v>96</v>
      </c>
      <c r="Q57" s="47"/>
      <c r="R57" s="47"/>
      <c r="S57" s="54"/>
      <c r="T57" s="55"/>
      <c r="U57" s="54"/>
      <c r="V57" s="55"/>
      <c r="W57" s="55"/>
      <c r="X57" s="54"/>
      <c r="Y57" s="55"/>
      <c r="Z57" s="55"/>
      <c r="AA57" s="55"/>
    </row>
    <row r="58" spans="1:27" s="3" customFormat="1" ht="15" customHeight="1">
      <c r="A58" s="47" t="s">
        <v>217</v>
      </c>
      <c r="B58" s="61" t="s">
        <v>218</v>
      </c>
      <c r="C58" s="61" t="s">
        <v>83</v>
      </c>
      <c r="D58" s="63" t="s">
        <v>114</v>
      </c>
      <c r="E58" s="55">
        <v>1997</v>
      </c>
      <c r="F58" s="47" t="s">
        <v>49</v>
      </c>
      <c r="G58" s="47" t="s">
        <v>146</v>
      </c>
      <c r="H58" s="27">
        <f t="shared" si="0"/>
        <v>0</v>
      </c>
      <c r="I58" s="28">
        <f t="shared" si="1"/>
        <v>96</v>
      </c>
      <c r="J58" s="15">
        <f t="shared" si="2"/>
        <v>0</v>
      </c>
      <c r="K58" s="52">
        <f t="shared" si="3"/>
        <v>96</v>
      </c>
      <c r="L58" s="47"/>
      <c r="M58" s="47"/>
      <c r="N58" s="47"/>
      <c r="O58" s="53"/>
      <c r="P58" s="53">
        <v>96</v>
      </c>
      <c r="Q58" s="47"/>
      <c r="R58" s="47"/>
      <c r="S58" s="54"/>
      <c r="T58" s="55"/>
      <c r="U58" s="54"/>
      <c r="V58" s="55"/>
      <c r="W58" s="55"/>
      <c r="X58" s="54"/>
      <c r="Y58" s="55"/>
      <c r="Z58" s="55"/>
      <c r="AA58" s="55"/>
    </row>
    <row r="59" spans="1:27" s="3" customFormat="1" ht="15" customHeight="1">
      <c r="A59" s="47" t="s">
        <v>219</v>
      </c>
      <c r="B59" s="61" t="s">
        <v>220</v>
      </c>
      <c r="C59" s="61" t="s">
        <v>87</v>
      </c>
      <c r="D59" s="61" t="s">
        <v>221</v>
      </c>
      <c r="E59" s="53">
        <v>1980</v>
      </c>
      <c r="F59" s="47" t="s">
        <v>70</v>
      </c>
      <c r="G59" s="47" t="s">
        <v>43</v>
      </c>
      <c r="H59" s="27">
        <f t="shared" si="0"/>
        <v>95</v>
      </c>
      <c r="I59" s="28">
        <f t="shared" si="1"/>
        <v>0</v>
      </c>
      <c r="J59" s="15">
        <f t="shared" si="2"/>
        <v>0</v>
      </c>
      <c r="K59" s="52">
        <f t="shared" si="3"/>
        <v>95</v>
      </c>
      <c r="L59" s="47"/>
      <c r="M59" s="47"/>
      <c r="N59" s="47"/>
      <c r="O59" s="53"/>
      <c r="P59" s="53"/>
      <c r="Q59" s="47"/>
      <c r="R59" s="47"/>
      <c r="S59" s="54">
        <v>95</v>
      </c>
      <c r="T59" s="55"/>
      <c r="U59" s="54"/>
      <c r="V59" s="55"/>
      <c r="W59" s="55"/>
      <c r="X59" s="54"/>
      <c r="Y59" s="55"/>
      <c r="Z59" s="55"/>
      <c r="AA59" s="55"/>
    </row>
    <row r="60" spans="1:27" s="3" customFormat="1" ht="15" customHeight="1">
      <c r="A60" s="47" t="s">
        <v>222</v>
      </c>
      <c r="B60" s="66" t="s">
        <v>223</v>
      </c>
      <c r="C60" s="62" t="s">
        <v>207</v>
      </c>
      <c r="D60" s="62" t="s">
        <v>224</v>
      </c>
      <c r="E60" s="47">
        <v>1980</v>
      </c>
      <c r="F60" s="47" t="s">
        <v>70</v>
      </c>
      <c r="G60" s="47" t="s">
        <v>44</v>
      </c>
      <c r="H60" s="27">
        <f t="shared" si="0"/>
        <v>95</v>
      </c>
      <c r="I60" s="28">
        <f t="shared" si="1"/>
        <v>0</v>
      </c>
      <c r="J60" s="15">
        <f t="shared" si="2"/>
        <v>0</v>
      </c>
      <c r="K60" s="52">
        <f t="shared" si="3"/>
        <v>95</v>
      </c>
      <c r="L60" s="47">
        <v>95</v>
      </c>
      <c r="M60" s="47"/>
      <c r="N60" s="47"/>
      <c r="O60" s="47"/>
      <c r="P60" s="47"/>
      <c r="Q60" s="47"/>
      <c r="R60" s="47"/>
      <c r="S60" s="54"/>
      <c r="T60" s="55"/>
      <c r="U60" s="54"/>
      <c r="V60" s="55"/>
      <c r="W60" s="55"/>
      <c r="X60" s="54"/>
      <c r="Y60" s="55"/>
      <c r="Z60" s="55"/>
      <c r="AA60" s="55"/>
    </row>
    <row r="61" spans="1:27" s="3" customFormat="1" ht="15" customHeight="1">
      <c r="A61" s="47" t="s">
        <v>225</v>
      </c>
      <c r="B61" s="48" t="s">
        <v>226</v>
      </c>
      <c r="C61" s="49" t="s">
        <v>117</v>
      </c>
      <c r="D61" s="50" t="s">
        <v>227</v>
      </c>
      <c r="E61" s="51">
        <v>1963</v>
      </c>
      <c r="F61" s="47" t="s">
        <v>119</v>
      </c>
      <c r="G61" s="47" t="s">
        <v>36</v>
      </c>
      <c r="H61" s="27">
        <f t="shared" si="0"/>
        <v>94</v>
      </c>
      <c r="I61" s="28">
        <f t="shared" si="1"/>
        <v>0</v>
      </c>
      <c r="J61" s="15">
        <f t="shared" si="2"/>
        <v>0</v>
      </c>
      <c r="K61" s="52">
        <f t="shared" si="3"/>
        <v>94</v>
      </c>
      <c r="L61" s="47"/>
      <c r="M61" s="47"/>
      <c r="N61" s="47">
        <v>42</v>
      </c>
      <c r="O61" s="53"/>
      <c r="P61" s="53"/>
      <c r="Q61" s="47"/>
      <c r="R61" s="47"/>
      <c r="S61" s="54">
        <v>52</v>
      </c>
      <c r="T61" s="55"/>
      <c r="U61" s="54"/>
      <c r="V61" s="55"/>
      <c r="W61" s="55"/>
      <c r="X61" s="54"/>
      <c r="Y61" s="55"/>
      <c r="Z61" s="55"/>
      <c r="AA61" s="55"/>
    </row>
    <row r="62" spans="1:27" s="3" customFormat="1" ht="15" customHeight="1">
      <c r="A62" s="47" t="s">
        <v>228</v>
      </c>
      <c r="B62" s="48" t="s">
        <v>229</v>
      </c>
      <c r="C62" s="50" t="s">
        <v>176</v>
      </c>
      <c r="D62" s="61" t="s">
        <v>230</v>
      </c>
      <c r="E62" s="59">
        <v>1977</v>
      </c>
      <c r="F62" s="47" t="s">
        <v>70</v>
      </c>
      <c r="G62" s="47" t="s">
        <v>45</v>
      </c>
      <c r="H62" s="27">
        <f t="shared" si="0"/>
        <v>94</v>
      </c>
      <c r="I62" s="28">
        <f t="shared" si="1"/>
        <v>0</v>
      </c>
      <c r="J62" s="15">
        <f t="shared" si="2"/>
        <v>0</v>
      </c>
      <c r="K62" s="52">
        <f t="shared" si="3"/>
        <v>94</v>
      </c>
      <c r="L62" s="47">
        <v>39</v>
      </c>
      <c r="M62" s="47"/>
      <c r="N62" s="47"/>
      <c r="O62" s="53">
        <v>55</v>
      </c>
      <c r="P62" s="53"/>
      <c r="Q62" s="47"/>
      <c r="R62" s="47"/>
      <c r="S62" s="54"/>
      <c r="T62" s="55"/>
      <c r="U62" s="54"/>
      <c r="V62" s="55"/>
      <c r="W62" s="55"/>
      <c r="X62" s="54"/>
      <c r="Y62" s="55"/>
      <c r="Z62" s="55"/>
      <c r="AA62" s="55"/>
    </row>
    <row r="63" spans="1:27" s="3" customFormat="1" ht="15" customHeight="1">
      <c r="A63" s="47" t="s">
        <v>231</v>
      </c>
      <c r="B63" s="61" t="s">
        <v>232</v>
      </c>
      <c r="C63" s="61" t="s">
        <v>113</v>
      </c>
      <c r="D63" s="63" t="s">
        <v>122</v>
      </c>
      <c r="E63" s="55">
        <v>1997</v>
      </c>
      <c r="F63" s="47" t="s">
        <v>49</v>
      </c>
      <c r="G63" s="47" t="s">
        <v>149</v>
      </c>
      <c r="H63" s="27">
        <f t="shared" si="0"/>
        <v>0</v>
      </c>
      <c r="I63" s="28">
        <f t="shared" si="1"/>
        <v>88</v>
      </c>
      <c r="J63" s="15">
        <f t="shared" si="2"/>
        <v>0</v>
      </c>
      <c r="K63" s="52">
        <f t="shared" si="3"/>
        <v>88</v>
      </c>
      <c r="L63" s="47"/>
      <c r="M63" s="47"/>
      <c r="N63" s="47"/>
      <c r="O63" s="53"/>
      <c r="P63" s="53">
        <v>88</v>
      </c>
      <c r="Q63" s="47"/>
      <c r="R63" s="47"/>
      <c r="S63" s="54"/>
      <c r="T63" s="55"/>
      <c r="U63" s="54"/>
      <c r="V63" s="55"/>
      <c r="W63" s="55"/>
      <c r="X63" s="54"/>
      <c r="Y63" s="55"/>
      <c r="Z63" s="55"/>
      <c r="AA63" s="55"/>
    </row>
    <row r="64" spans="1:27" s="3" customFormat="1" ht="15" customHeight="1">
      <c r="A64" s="47" t="s">
        <v>233</v>
      </c>
      <c r="B64" s="61" t="s">
        <v>234</v>
      </c>
      <c r="C64" s="61" t="s">
        <v>172</v>
      </c>
      <c r="D64" s="63" t="s">
        <v>133</v>
      </c>
      <c r="E64" s="55">
        <v>1997</v>
      </c>
      <c r="F64" s="47" t="s">
        <v>49</v>
      </c>
      <c r="G64" s="47" t="s">
        <v>151</v>
      </c>
      <c r="H64" s="27">
        <f t="shared" si="0"/>
        <v>0</v>
      </c>
      <c r="I64" s="28">
        <f t="shared" si="1"/>
        <v>86</v>
      </c>
      <c r="J64" s="15">
        <f t="shared" si="2"/>
        <v>0</v>
      </c>
      <c r="K64" s="52">
        <f t="shared" si="3"/>
        <v>86</v>
      </c>
      <c r="L64" s="47"/>
      <c r="M64" s="47"/>
      <c r="N64" s="47"/>
      <c r="O64" s="53"/>
      <c r="P64" s="53">
        <v>86</v>
      </c>
      <c r="Q64" s="47"/>
      <c r="R64" s="47"/>
      <c r="S64" s="54"/>
      <c r="T64" s="55"/>
      <c r="U64" s="54"/>
      <c r="V64" s="55"/>
      <c r="W64" s="55"/>
      <c r="X64" s="54"/>
      <c r="Y64" s="55"/>
      <c r="Z64" s="55"/>
      <c r="AA64" s="55"/>
    </row>
    <row r="65" spans="1:27" s="3" customFormat="1" ht="15" customHeight="1">
      <c r="A65" s="47" t="s">
        <v>235</v>
      </c>
      <c r="B65" s="73" t="s">
        <v>236</v>
      </c>
      <c r="C65" s="74" t="s">
        <v>237</v>
      </c>
      <c r="D65" s="75" t="s">
        <v>238</v>
      </c>
      <c r="E65" s="76">
        <v>1981</v>
      </c>
      <c r="F65" s="47" t="s">
        <v>70</v>
      </c>
      <c r="G65" s="47" t="s">
        <v>79</v>
      </c>
      <c r="H65" s="27">
        <f t="shared" si="0"/>
        <v>85</v>
      </c>
      <c r="I65" s="28">
        <f t="shared" si="1"/>
        <v>0</v>
      </c>
      <c r="J65" s="15">
        <f t="shared" si="2"/>
        <v>0</v>
      </c>
      <c r="K65" s="52">
        <f t="shared" si="3"/>
        <v>85</v>
      </c>
      <c r="L65" s="77"/>
      <c r="M65" s="47"/>
      <c r="N65" s="47">
        <v>85</v>
      </c>
      <c r="O65" s="53"/>
      <c r="P65" s="53"/>
      <c r="Q65" s="47"/>
      <c r="R65" s="47"/>
      <c r="S65" s="54"/>
      <c r="T65" s="55"/>
      <c r="U65" s="54"/>
      <c r="V65" s="55"/>
      <c r="W65" s="55"/>
      <c r="X65" s="54"/>
      <c r="Y65" s="55"/>
      <c r="Z65" s="55"/>
      <c r="AA65" s="55"/>
    </row>
    <row r="66" spans="1:27" s="3" customFormat="1" ht="15" customHeight="1">
      <c r="A66" s="47" t="s">
        <v>239</v>
      </c>
      <c r="B66" s="64" t="s">
        <v>240</v>
      </c>
      <c r="C66" s="78" t="s">
        <v>241</v>
      </c>
      <c r="D66" s="78" t="s">
        <v>242</v>
      </c>
      <c r="E66" s="59">
        <v>1979</v>
      </c>
      <c r="F66" s="79" t="s">
        <v>70</v>
      </c>
      <c r="G66" s="47" t="s">
        <v>81</v>
      </c>
      <c r="H66" s="27">
        <f t="shared" si="0"/>
        <v>85</v>
      </c>
      <c r="I66" s="28">
        <f t="shared" si="1"/>
        <v>0</v>
      </c>
      <c r="J66" s="15">
        <f t="shared" si="2"/>
        <v>0</v>
      </c>
      <c r="K66" s="52">
        <f t="shared" si="3"/>
        <v>85</v>
      </c>
      <c r="L66" s="47"/>
      <c r="M66" s="79"/>
      <c r="N66" s="79"/>
      <c r="O66" s="53">
        <v>85</v>
      </c>
      <c r="P66" s="53"/>
      <c r="Q66" s="47"/>
      <c r="R66" s="47"/>
      <c r="S66" s="54"/>
      <c r="T66" s="55"/>
      <c r="U66" s="54"/>
      <c r="V66" s="55"/>
      <c r="W66" s="55"/>
      <c r="X66" s="54"/>
      <c r="Y66" s="55"/>
      <c r="Z66" s="55"/>
      <c r="AA66" s="55"/>
    </row>
    <row r="67" spans="1:27" s="3" customFormat="1" ht="15" customHeight="1">
      <c r="A67" s="47" t="s">
        <v>243</v>
      </c>
      <c r="B67" s="61" t="s">
        <v>244</v>
      </c>
      <c r="C67" s="61" t="s">
        <v>245</v>
      </c>
      <c r="D67" s="63" t="s">
        <v>130</v>
      </c>
      <c r="E67" s="55">
        <v>1997</v>
      </c>
      <c r="F67" s="79" t="s">
        <v>49</v>
      </c>
      <c r="G67" s="47" t="s">
        <v>155</v>
      </c>
      <c r="H67" s="27">
        <f t="shared" si="0"/>
        <v>0</v>
      </c>
      <c r="I67" s="28">
        <f t="shared" si="1"/>
        <v>84</v>
      </c>
      <c r="J67" s="15">
        <f t="shared" si="2"/>
        <v>0</v>
      </c>
      <c r="K67" s="52">
        <f t="shared" si="3"/>
        <v>84</v>
      </c>
      <c r="L67" s="47"/>
      <c r="M67" s="79"/>
      <c r="N67" s="79"/>
      <c r="O67" s="53"/>
      <c r="P67" s="53">
        <v>84</v>
      </c>
      <c r="Q67" s="47"/>
      <c r="R67" s="47"/>
      <c r="S67" s="54"/>
      <c r="T67" s="55"/>
      <c r="U67" s="54"/>
      <c r="V67" s="55"/>
      <c r="W67" s="55"/>
      <c r="X67" s="54"/>
      <c r="Y67" s="55"/>
      <c r="Z67" s="55"/>
      <c r="AA67" s="55"/>
    </row>
    <row r="68" spans="1:27" s="3" customFormat="1" ht="15" customHeight="1">
      <c r="A68" s="47" t="s">
        <v>246</v>
      </c>
      <c r="B68" s="61" t="s">
        <v>247</v>
      </c>
      <c r="C68" s="61" t="s">
        <v>248</v>
      </c>
      <c r="D68" s="63" t="s">
        <v>133</v>
      </c>
      <c r="E68" s="55">
        <v>1996</v>
      </c>
      <c r="F68" s="79" t="s">
        <v>49</v>
      </c>
      <c r="G68" s="47" t="s">
        <v>158</v>
      </c>
      <c r="H68" s="27">
        <f t="shared" si="0"/>
        <v>0</v>
      </c>
      <c r="I68" s="28">
        <f t="shared" si="1"/>
        <v>82</v>
      </c>
      <c r="J68" s="15">
        <f t="shared" si="2"/>
        <v>0</v>
      </c>
      <c r="K68" s="52">
        <f t="shared" si="3"/>
        <v>82</v>
      </c>
      <c r="L68" s="47"/>
      <c r="M68" s="79"/>
      <c r="N68" s="79"/>
      <c r="O68" s="53"/>
      <c r="P68" s="53">
        <v>82</v>
      </c>
      <c r="Q68" s="47"/>
      <c r="R68" s="47"/>
      <c r="S68" s="54"/>
      <c r="T68" s="55"/>
      <c r="U68" s="54"/>
      <c r="V68" s="55"/>
      <c r="W68" s="55"/>
      <c r="X68" s="54"/>
      <c r="Y68" s="55"/>
      <c r="Z68" s="55"/>
      <c r="AA68" s="55"/>
    </row>
    <row r="69" spans="1:27" s="3" customFormat="1" ht="15" customHeight="1">
      <c r="A69" s="47" t="s">
        <v>249</v>
      </c>
      <c r="B69" s="48" t="s">
        <v>250</v>
      </c>
      <c r="C69" s="49" t="s">
        <v>251</v>
      </c>
      <c r="D69" s="50" t="s">
        <v>238</v>
      </c>
      <c r="E69" s="51">
        <v>1979</v>
      </c>
      <c r="F69" s="79" t="s">
        <v>70</v>
      </c>
      <c r="G69" s="47" t="s">
        <v>85</v>
      </c>
      <c r="H69" s="27">
        <f t="shared" si="0"/>
        <v>81</v>
      </c>
      <c r="I69" s="28">
        <f t="shared" si="1"/>
        <v>0</v>
      </c>
      <c r="J69" s="15">
        <f t="shared" si="2"/>
        <v>0</v>
      </c>
      <c r="K69" s="52">
        <f t="shared" si="3"/>
        <v>81</v>
      </c>
      <c r="L69" s="47"/>
      <c r="M69" s="79"/>
      <c r="N69" s="79">
        <v>38</v>
      </c>
      <c r="O69" s="53"/>
      <c r="P69" s="53"/>
      <c r="Q69" s="47"/>
      <c r="R69" s="47"/>
      <c r="S69" s="54">
        <v>43</v>
      </c>
      <c r="T69" s="55"/>
      <c r="U69" s="54"/>
      <c r="V69" s="55"/>
      <c r="W69" s="55"/>
      <c r="X69" s="54"/>
      <c r="Y69" s="55"/>
      <c r="Z69" s="55"/>
      <c r="AA69" s="55"/>
    </row>
    <row r="70" spans="1:27" s="3" customFormat="1" ht="15" customHeight="1">
      <c r="A70" s="47" t="s">
        <v>252</v>
      </c>
      <c r="B70" s="61" t="s">
        <v>253</v>
      </c>
      <c r="C70" s="61" t="s">
        <v>113</v>
      </c>
      <c r="D70" s="63" t="s">
        <v>122</v>
      </c>
      <c r="E70" s="55">
        <v>1997</v>
      </c>
      <c r="F70" s="79" t="s">
        <v>49</v>
      </c>
      <c r="G70" s="47" t="s">
        <v>162</v>
      </c>
      <c r="H70" s="27">
        <f t="shared" si="0"/>
        <v>0</v>
      </c>
      <c r="I70" s="28">
        <f t="shared" si="1"/>
        <v>80</v>
      </c>
      <c r="J70" s="15">
        <f t="shared" si="2"/>
        <v>0</v>
      </c>
      <c r="K70" s="52">
        <f t="shared" si="3"/>
        <v>80</v>
      </c>
      <c r="L70" s="47"/>
      <c r="M70" s="79"/>
      <c r="N70" s="79"/>
      <c r="O70" s="53"/>
      <c r="P70" s="53">
        <v>80</v>
      </c>
      <c r="Q70" s="47"/>
      <c r="R70" s="47"/>
      <c r="S70" s="54"/>
      <c r="T70" s="55"/>
      <c r="U70" s="54"/>
      <c r="V70" s="55"/>
      <c r="W70" s="55"/>
      <c r="X70" s="54"/>
      <c r="Y70" s="55"/>
      <c r="Z70" s="55"/>
      <c r="AA70" s="55"/>
    </row>
    <row r="71" spans="1:27" s="3" customFormat="1" ht="15" customHeight="1">
      <c r="A71" s="47" t="s">
        <v>254</v>
      </c>
      <c r="B71" s="48" t="s">
        <v>255</v>
      </c>
      <c r="C71" s="50" t="s">
        <v>168</v>
      </c>
      <c r="D71" s="48" t="s">
        <v>256</v>
      </c>
      <c r="E71" s="60">
        <v>1974</v>
      </c>
      <c r="F71" s="79" t="s">
        <v>70</v>
      </c>
      <c r="G71" s="47" t="s">
        <v>89</v>
      </c>
      <c r="H71" s="27">
        <f aca="true" t="shared" si="4" ref="H71:H134">L71+N71+O71+Q71+S71+Z71+AA71</f>
        <v>78</v>
      </c>
      <c r="I71" s="28">
        <f aca="true" t="shared" si="5" ref="I71:I134">M71+P71+U71++V71+Y71</f>
        <v>0</v>
      </c>
      <c r="J71" s="15">
        <f aca="true" t="shared" si="6" ref="J71:J134">R71+T71+W71+X71</f>
        <v>0</v>
      </c>
      <c r="K71" s="52">
        <f aca="true" t="shared" si="7" ref="K71:K134">SUM(L71:AA71)</f>
        <v>78</v>
      </c>
      <c r="L71" s="47">
        <v>40</v>
      </c>
      <c r="M71" s="79"/>
      <c r="N71" s="79"/>
      <c r="O71" s="47">
        <v>38</v>
      </c>
      <c r="P71" s="47"/>
      <c r="Q71" s="47"/>
      <c r="R71" s="47"/>
      <c r="S71" s="54"/>
      <c r="T71" s="55"/>
      <c r="U71" s="54"/>
      <c r="V71" s="55"/>
      <c r="W71" s="55"/>
      <c r="X71" s="54"/>
      <c r="Y71" s="55"/>
      <c r="Z71" s="55"/>
      <c r="AA71" s="55"/>
    </row>
    <row r="72" spans="1:27" s="3" customFormat="1" ht="15" customHeight="1">
      <c r="A72" s="47" t="s">
        <v>257</v>
      </c>
      <c r="B72" s="61" t="s">
        <v>258</v>
      </c>
      <c r="C72" s="61" t="s">
        <v>259</v>
      </c>
      <c r="D72" s="63" t="s">
        <v>122</v>
      </c>
      <c r="E72" s="55">
        <v>1997</v>
      </c>
      <c r="F72" s="79" t="s">
        <v>49</v>
      </c>
      <c r="G72" s="47" t="s">
        <v>166</v>
      </c>
      <c r="H72" s="27">
        <f t="shared" si="4"/>
        <v>0</v>
      </c>
      <c r="I72" s="28">
        <f t="shared" si="5"/>
        <v>78</v>
      </c>
      <c r="J72" s="15">
        <f t="shared" si="6"/>
        <v>0</v>
      </c>
      <c r="K72" s="52">
        <f t="shared" si="7"/>
        <v>78</v>
      </c>
      <c r="L72" s="47"/>
      <c r="M72" s="79"/>
      <c r="N72" s="79"/>
      <c r="O72" s="53"/>
      <c r="P72" s="53">
        <v>78</v>
      </c>
      <c r="Q72" s="47"/>
      <c r="R72" s="47"/>
      <c r="S72" s="54"/>
      <c r="T72" s="55"/>
      <c r="U72" s="54"/>
      <c r="V72" s="55"/>
      <c r="W72" s="55"/>
      <c r="X72" s="54"/>
      <c r="Y72" s="55"/>
      <c r="Z72" s="55"/>
      <c r="AA72" s="55"/>
    </row>
    <row r="73" spans="1:27" s="3" customFormat="1" ht="15" customHeight="1">
      <c r="A73" s="47" t="s">
        <v>260</v>
      </c>
      <c r="B73" s="56" t="s">
        <v>261</v>
      </c>
      <c r="C73" s="49" t="s">
        <v>99</v>
      </c>
      <c r="D73" s="56" t="s">
        <v>61</v>
      </c>
      <c r="E73" s="59">
        <v>1976</v>
      </c>
      <c r="F73" s="79" t="s">
        <v>70</v>
      </c>
      <c r="G73" s="47" t="s">
        <v>93</v>
      </c>
      <c r="H73" s="27">
        <f t="shared" si="4"/>
        <v>48</v>
      </c>
      <c r="I73" s="28">
        <f t="shared" si="5"/>
        <v>24</v>
      </c>
      <c r="J73" s="15">
        <f t="shared" si="6"/>
        <v>0</v>
      </c>
      <c r="K73" s="52">
        <f t="shared" si="7"/>
        <v>72</v>
      </c>
      <c r="L73" s="55"/>
      <c r="M73" s="79">
        <v>24</v>
      </c>
      <c r="N73" s="79"/>
      <c r="O73" s="53">
        <v>48</v>
      </c>
      <c r="P73" s="53"/>
      <c r="Q73" s="47"/>
      <c r="R73" s="47"/>
      <c r="S73" s="54"/>
      <c r="T73" s="55"/>
      <c r="U73" s="54"/>
      <c r="V73" s="55"/>
      <c r="W73" s="55"/>
      <c r="X73" s="54"/>
      <c r="Y73" s="55"/>
      <c r="Z73" s="55"/>
      <c r="AA73" s="55"/>
    </row>
    <row r="74" spans="1:27" s="3" customFormat="1" ht="15" customHeight="1">
      <c r="A74" s="47" t="s">
        <v>262</v>
      </c>
      <c r="B74" s="61" t="s">
        <v>263</v>
      </c>
      <c r="C74" s="61" t="s">
        <v>51</v>
      </c>
      <c r="D74" s="61" t="s">
        <v>264</v>
      </c>
      <c r="E74" s="53">
        <v>1990</v>
      </c>
      <c r="F74" s="79" t="s">
        <v>53</v>
      </c>
      <c r="G74" s="47" t="s">
        <v>43</v>
      </c>
      <c r="H74" s="27">
        <f t="shared" si="4"/>
        <v>72</v>
      </c>
      <c r="I74" s="28">
        <f t="shared" si="5"/>
        <v>0</v>
      </c>
      <c r="J74" s="15">
        <f t="shared" si="6"/>
        <v>0</v>
      </c>
      <c r="K74" s="52">
        <f t="shared" si="7"/>
        <v>72</v>
      </c>
      <c r="L74" s="47"/>
      <c r="M74" s="79"/>
      <c r="N74" s="79"/>
      <c r="O74" s="53"/>
      <c r="P74" s="53"/>
      <c r="Q74" s="47"/>
      <c r="R74" s="47"/>
      <c r="S74" s="80">
        <v>72</v>
      </c>
      <c r="T74" s="55"/>
      <c r="U74" s="54"/>
      <c r="V74" s="55"/>
      <c r="W74" s="55"/>
      <c r="X74" s="54"/>
      <c r="Y74" s="55"/>
      <c r="Z74" s="55"/>
      <c r="AA74" s="55"/>
    </row>
    <row r="75" spans="1:27" s="3" customFormat="1" ht="15" customHeight="1">
      <c r="A75" s="47" t="s">
        <v>265</v>
      </c>
      <c r="B75" s="81" t="s">
        <v>266</v>
      </c>
      <c r="C75" s="82" t="s">
        <v>251</v>
      </c>
      <c r="D75" s="81" t="s">
        <v>230</v>
      </c>
      <c r="E75" s="55">
        <v>1971</v>
      </c>
      <c r="F75" s="79" t="s">
        <v>18</v>
      </c>
      <c r="G75" s="47" t="s">
        <v>41</v>
      </c>
      <c r="H75" s="27">
        <f t="shared" si="4"/>
        <v>72</v>
      </c>
      <c r="I75" s="28">
        <f t="shared" si="5"/>
        <v>0</v>
      </c>
      <c r="J75" s="15">
        <f t="shared" si="6"/>
        <v>0</v>
      </c>
      <c r="K75" s="52">
        <f t="shared" si="7"/>
        <v>72</v>
      </c>
      <c r="L75" s="47">
        <v>30</v>
      </c>
      <c r="M75" s="79"/>
      <c r="N75" s="79"/>
      <c r="O75" s="53">
        <v>42</v>
      </c>
      <c r="P75" s="53"/>
      <c r="Q75" s="47"/>
      <c r="R75" s="47"/>
      <c r="S75" s="54"/>
      <c r="T75" s="55"/>
      <c r="U75" s="54"/>
      <c r="V75" s="55"/>
      <c r="W75" s="55"/>
      <c r="X75" s="54"/>
      <c r="Y75" s="55"/>
      <c r="Z75" s="55"/>
      <c r="AA75" s="55"/>
    </row>
    <row r="76" spans="1:27" s="3" customFormat="1" ht="15" customHeight="1">
      <c r="A76" s="47" t="s">
        <v>267</v>
      </c>
      <c r="B76" s="64" t="s">
        <v>268</v>
      </c>
      <c r="C76" s="78" t="s">
        <v>269</v>
      </c>
      <c r="D76" s="78" t="s">
        <v>270</v>
      </c>
      <c r="E76" s="59">
        <v>1973</v>
      </c>
      <c r="F76" s="79" t="s">
        <v>18</v>
      </c>
      <c r="G76" s="47" t="s">
        <v>42</v>
      </c>
      <c r="H76" s="27">
        <f t="shared" si="4"/>
        <v>72</v>
      </c>
      <c r="I76" s="28">
        <f t="shared" si="5"/>
        <v>0</v>
      </c>
      <c r="J76" s="15">
        <f t="shared" si="6"/>
        <v>0</v>
      </c>
      <c r="K76" s="52">
        <f t="shared" si="7"/>
        <v>72</v>
      </c>
      <c r="L76" s="47"/>
      <c r="M76" s="79"/>
      <c r="N76" s="79"/>
      <c r="O76" s="53">
        <v>72</v>
      </c>
      <c r="P76" s="53"/>
      <c r="Q76" s="47"/>
      <c r="R76" s="47"/>
      <c r="S76" s="54"/>
      <c r="T76" s="55"/>
      <c r="U76" s="54"/>
      <c r="V76" s="55"/>
      <c r="W76" s="55"/>
      <c r="X76" s="54"/>
      <c r="Y76" s="55"/>
      <c r="Z76" s="55"/>
      <c r="AA76" s="55"/>
    </row>
    <row r="77" spans="1:27" s="3" customFormat="1" ht="15" customHeight="1">
      <c r="A77" s="47" t="s">
        <v>271</v>
      </c>
      <c r="B77" s="83" t="s">
        <v>272</v>
      </c>
      <c r="C77" s="50" t="s">
        <v>273</v>
      </c>
      <c r="D77" s="50" t="s">
        <v>118</v>
      </c>
      <c r="E77" s="60">
        <v>1959</v>
      </c>
      <c r="F77" s="79" t="s">
        <v>119</v>
      </c>
      <c r="G77" s="47" t="s">
        <v>37</v>
      </c>
      <c r="H77" s="27">
        <f t="shared" si="4"/>
        <v>52</v>
      </c>
      <c r="I77" s="28">
        <f t="shared" si="5"/>
        <v>17</v>
      </c>
      <c r="J77" s="15">
        <f t="shared" si="6"/>
        <v>0</v>
      </c>
      <c r="K77" s="52">
        <f t="shared" si="7"/>
        <v>69</v>
      </c>
      <c r="L77" s="47">
        <v>23</v>
      </c>
      <c r="M77" s="79">
        <v>17</v>
      </c>
      <c r="N77" s="79"/>
      <c r="O77" s="47">
        <v>29</v>
      </c>
      <c r="P77" s="47"/>
      <c r="Q77" s="47"/>
      <c r="R77" s="47"/>
      <c r="S77" s="54"/>
      <c r="T77" s="55"/>
      <c r="U77" s="54"/>
      <c r="V77" s="55"/>
      <c r="W77" s="55"/>
      <c r="X77" s="54"/>
      <c r="Y77" s="55"/>
      <c r="Z77" s="55"/>
      <c r="AA77" s="55"/>
    </row>
    <row r="78" spans="1:27" s="3" customFormat="1" ht="15" customHeight="1">
      <c r="A78" s="47" t="s">
        <v>274</v>
      </c>
      <c r="B78" s="48" t="s">
        <v>275</v>
      </c>
      <c r="C78" s="49" t="s">
        <v>140</v>
      </c>
      <c r="D78" s="50" t="s">
        <v>276</v>
      </c>
      <c r="E78" s="51">
        <v>1964</v>
      </c>
      <c r="F78" s="79" t="s">
        <v>18</v>
      </c>
      <c r="G78" s="47" t="s">
        <v>43</v>
      </c>
      <c r="H78" s="27">
        <f t="shared" si="4"/>
        <v>67</v>
      </c>
      <c r="I78" s="28">
        <f t="shared" si="5"/>
        <v>0</v>
      </c>
      <c r="J78" s="15">
        <f t="shared" si="6"/>
        <v>0</v>
      </c>
      <c r="K78" s="52">
        <f t="shared" si="7"/>
        <v>67</v>
      </c>
      <c r="L78" s="47"/>
      <c r="M78" s="79"/>
      <c r="N78" s="79">
        <v>32</v>
      </c>
      <c r="O78" s="53"/>
      <c r="P78" s="53"/>
      <c r="Q78" s="47"/>
      <c r="R78" s="47"/>
      <c r="S78" s="54">
        <v>35</v>
      </c>
      <c r="T78" s="55"/>
      <c r="U78" s="54"/>
      <c r="V78" s="55"/>
      <c r="W78" s="55"/>
      <c r="X78" s="54"/>
      <c r="Y78" s="55"/>
      <c r="Z78" s="55"/>
      <c r="AA78" s="55"/>
    </row>
    <row r="79" spans="1:27" s="3" customFormat="1" ht="15" customHeight="1">
      <c r="A79" s="47" t="s">
        <v>277</v>
      </c>
      <c r="B79" s="70" t="s">
        <v>278</v>
      </c>
      <c r="C79" s="65" t="s">
        <v>279</v>
      </c>
      <c r="D79" s="65" t="s">
        <v>270</v>
      </c>
      <c r="E79" s="59">
        <v>1988</v>
      </c>
      <c r="F79" s="79" t="s">
        <v>53</v>
      </c>
      <c r="G79" s="47" t="s">
        <v>44</v>
      </c>
      <c r="H79" s="27">
        <f t="shared" si="4"/>
        <v>64</v>
      </c>
      <c r="I79" s="28">
        <f t="shared" si="5"/>
        <v>0</v>
      </c>
      <c r="J79" s="15">
        <f t="shared" si="6"/>
        <v>0</v>
      </c>
      <c r="K79" s="52">
        <f t="shared" si="7"/>
        <v>64</v>
      </c>
      <c r="L79" s="47"/>
      <c r="M79" s="79"/>
      <c r="N79" s="79"/>
      <c r="O79" s="53">
        <v>64</v>
      </c>
      <c r="P79" s="53"/>
      <c r="Q79" s="47"/>
      <c r="R79" s="47"/>
      <c r="S79" s="54"/>
      <c r="T79" s="55"/>
      <c r="U79" s="54"/>
      <c r="V79" s="55"/>
      <c r="W79" s="55"/>
      <c r="X79" s="54"/>
      <c r="Y79" s="55"/>
      <c r="Z79" s="55"/>
      <c r="AA79" s="55"/>
    </row>
    <row r="80" spans="1:27" s="3" customFormat="1" ht="15" customHeight="1">
      <c r="A80" s="47" t="s">
        <v>280</v>
      </c>
      <c r="B80" s="48" t="s">
        <v>281</v>
      </c>
      <c r="C80" s="49" t="s">
        <v>282</v>
      </c>
      <c r="D80" s="50" t="s">
        <v>283</v>
      </c>
      <c r="E80" s="51">
        <v>1951</v>
      </c>
      <c r="F80" s="79" t="s">
        <v>284</v>
      </c>
      <c r="G80" s="47" t="s">
        <v>35</v>
      </c>
      <c r="H80" s="27">
        <f t="shared" si="4"/>
        <v>62</v>
      </c>
      <c r="I80" s="28">
        <f t="shared" si="5"/>
        <v>0</v>
      </c>
      <c r="J80" s="15">
        <f t="shared" si="6"/>
        <v>0</v>
      </c>
      <c r="K80" s="52">
        <f t="shared" si="7"/>
        <v>62</v>
      </c>
      <c r="L80" s="47"/>
      <c r="M80" s="79"/>
      <c r="N80" s="79">
        <v>4</v>
      </c>
      <c r="O80" s="53">
        <v>22</v>
      </c>
      <c r="P80" s="53"/>
      <c r="Q80" s="47">
        <v>17</v>
      </c>
      <c r="R80" s="47"/>
      <c r="S80" s="54">
        <v>19</v>
      </c>
      <c r="T80" s="55"/>
      <c r="U80" s="54"/>
      <c r="V80" s="55"/>
      <c r="W80" s="55"/>
      <c r="X80" s="54"/>
      <c r="Y80" s="55"/>
      <c r="Z80" s="55"/>
      <c r="AA80" s="55"/>
    </row>
    <row r="81" spans="1:27" s="3" customFormat="1" ht="15" customHeight="1">
      <c r="A81" s="47" t="s">
        <v>285</v>
      </c>
      <c r="B81" s="61" t="s">
        <v>286</v>
      </c>
      <c r="C81" s="61" t="s">
        <v>140</v>
      </c>
      <c r="D81" s="61" t="s">
        <v>287</v>
      </c>
      <c r="E81" s="55">
        <v>1974</v>
      </c>
      <c r="F81" s="79" t="s">
        <v>70</v>
      </c>
      <c r="G81" s="47" t="s">
        <v>97</v>
      </c>
      <c r="H81" s="27">
        <f t="shared" si="4"/>
        <v>61</v>
      </c>
      <c r="I81" s="28">
        <f t="shared" si="5"/>
        <v>0</v>
      </c>
      <c r="J81" s="15">
        <f t="shared" si="6"/>
        <v>0</v>
      </c>
      <c r="K81" s="52">
        <f t="shared" si="7"/>
        <v>61</v>
      </c>
      <c r="L81" s="47"/>
      <c r="M81" s="79"/>
      <c r="N81" s="79"/>
      <c r="O81" s="53"/>
      <c r="P81" s="53"/>
      <c r="Q81" s="47"/>
      <c r="R81" s="47"/>
      <c r="S81" s="80">
        <v>61</v>
      </c>
      <c r="T81" s="55"/>
      <c r="U81" s="54"/>
      <c r="V81" s="55"/>
      <c r="W81" s="55"/>
      <c r="X81" s="54"/>
      <c r="Y81" s="55"/>
      <c r="Z81" s="55"/>
      <c r="AA81" s="55"/>
    </row>
    <row r="82" spans="1:27" s="3" customFormat="1" ht="15" customHeight="1">
      <c r="A82" s="47" t="s">
        <v>288</v>
      </c>
      <c r="B82" s="70" t="s">
        <v>289</v>
      </c>
      <c r="C82" s="65" t="s">
        <v>168</v>
      </c>
      <c r="D82" s="65" t="s">
        <v>88</v>
      </c>
      <c r="E82" s="59">
        <v>1963</v>
      </c>
      <c r="F82" s="79" t="s">
        <v>119</v>
      </c>
      <c r="G82" s="47" t="s">
        <v>38</v>
      </c>
      <c r="H82" s="27">
        <f t="shared" si="4"/>
        <v>58</v>
      </c>
      <c r="I82" s="28">
        <f t="shared" si="5"/>
        <v>0</v>
      </c>
      <c r="J82" s="15">
        <f t="shared" si="6"/>
        <v>0</v>
      </c>
      <c r="K82" s="52">
        <f t="shared" si="7"/>
        <v>58</v>
      </c>
      <c r="L82" s="47"/>
      <c r="M82" s="79"/>
      <c r="N82" s="79"/>
      <c r="O82" s="53">
        <v>58</v>
      </c>
      <c r="P82" s="53"/>
      <c r="Q82" s="47"/>
      <c r="R82" s="47"/>
      <c r="S82" s="54"/>
      <c r="T82" s="55"/>
      <c r="U82" s="54"/>
      <c r="V82" s="55"/>
      <c r="W82" s="55"/>
      <c r="X82" s="54"/>
      <c r="Y82" s="55"/>
      <c r="Z82" s="55"/>
      <c r="AA82" s="55"/>
    </row>
    <row r="83" spans="1:27" s="3" customFormat="1" ht="15" customHeight="1">
      <c r="A83" s="47" t="s">
        <v>290</v>
      </c>
      <c r="B83" s="48" t="s">
        <v>291</v>
      </c>
      <c r="C83" s="49" t="s">
        <v>292</v>
      </c>
      <c r="D83" s="50" t="s">
        <v>293</v>
      </c>
      <c r="E83" s="51">
        <v>1994</v>
      </c>
      <c r="F83" s="79" t="s">
        <v>49</v>
      </c>
      <c r="G83" s="47" t="s">
        <v>170</v>
      </c>
      <c r="H83" s="27">
        <f t="shared" si="4"/>
        <v>58</v>
      </c>
      <c r="I83" s="28">
        <f t="shared" si="5"/>
        <v>0</v>
      </c>
      <c r="J83" s="15">
        <f t="shared" si="6"/>
        <v>0</v>
      </c>
      <c r="K83" s="52">
        <f t="shared" si="7"/>
        <v>58</v>
      </c>
      <c r="L83" s="47"/>
      <c r="M83" s="79"/>
      <c r="N83" s="79">
        <v>58</v>
      </c>
      <c r="O83" s="53"/>
      <c r="P83" s="53"/>
      <c r="Q83" s="47"/>
      <c r="R83" s="47"/>
      <c r="S83" s="54"/>
      <c r="T83" s="55"/>
      <c r="U83" s="54"/>
      <c r="V83" s="55"/>
      <c r="W83" s="55"/>
      <c r="X83" s="54"/>
      <c r="Y83" s="55"/>
      <c r="Z83" s="55"/>
      <c r="AA83" s="55"/>
    </row>
    <row r="84" spans="1:27" s="3" customFormat="1" ht="15" customHeight="1">
      <c r="A84" s="47" t="s">
        <v>294</v>
      </c>
      <c r="B84" s="64" t="s">
        <v>295</v>
      </c>
      <c r="C84" s="78" t="s">
        <v>109</v>
      </c>
      <c r="D84" s="78" t="s">
        <v>141</v>
      </c>
      <c r="E84" s="59">
        <v>1976</v>
      </c>
      <c r="F84" s="79" t="s">
        <v>70</v>
      </c>
      <c r="G84" s="47" t="s">
        <v>101</v>
      </c>
      <c r="H84" s="27">
        <f t="shared" si="4"/>
        <v>55</v>
      </c>
      <c r="I84" s="28">
        <f t="shared" si="5"/>
        <v>0</v>
      </c>
      <c r="J84" s="15">
        <f t="shared" si="6"/>
        <v>0</v>
      </c>
      <c r="K84" s="52">
        <f t="shared" si="7"/>
        <v>55</v>
      </c>
      <c r="L84" s="47"/>
      <c r="M84" s="79"/>
      <c r="N84" s="79"/>
      <c r="O84" s="53">
        <v>24</v>
      </c>
      <c r="P84" s="53"/>
      <c r="Q84" s="47"/>
      <c r="R84" s="47"/>
      <c r="S84" s="54">
        <v>31</v>
      </c>
      <c r="T84" s="55"/>
      <c r="U84" s="54"/>
      <c r="V84" s="55"/>
      <c r="W84" s="55"/>
      <c r="X84" s="54"/>
      <c r="Y84" s="55"/>
      <c r="Z84" s="55"/>
      <c r="AA84" s="55"/>
    </row>
    <row r="85" spans="1:27" s="3" customFormat="1" ht="15" customHeight="1">
      <c r="A85" s="47" t="s">
        <v>296</v>
      </c>
      <c r="B85" s="61" t="s">
        <v>297</v>
      </c>
      <c r="C85" s="61" t="s">
        <v>164</v>
      </c>
      <c r="D85" s="61" t="s">
        <v>221</v>
      </c>
      <c r="E85" s="55">
        <v>1975</v>
      </c>
      <c r="F85" s="79" t="s">
        <v>70</v>
      </c>
      <c r="G85" s="47" t="s">
        <v>104</v>
      </c>
      <c r="H85" s="27">
        <f t="shared" si="4"/>
        <v>55</v>
      </c>
      <c r="I85" s="28">
        <f t="shared" si="5"/>
        <v>0</v>
      </c>
      <c r="J85" s="15">
        <f t="shared" si="6"/>
        <v>0</v>
      </c>
      <c r="K85" s="52">
        <f t="shared" si="7"/>
        <v>55</v>
      </c>
      <c r="L85" s="47"/>
      <c r="M85" s="79"/>
      <c r="N85" s="79"/>
      <c r="O85" s="53"/>
      <c r="P85" s="53"/>
      <c r="Q85" s="47"/>
      <c r="R85" s="47"/>
      <c r="S85" s="54">
        <v>55</v>
      </c>
      <c r="T85" s="55"/>
      <c r="U85" s="54"/>
      <c r="V85" s="55"/>
      <c r="W85" s="55"/>
      <c r="X85" s="54"/>
      <c r="Y85" s="55"/>
      <c r="Z85" s="55"/>
      <c r="AA85" s="55"/>
    </row>
    <row r="86" spans="1:27" s="3" customFormat="1" ht="15" customHeight="1">
      <c r="A86" s="47" t="s">
        <v>298</v>
      </c>
      <c r="B86" s="84" t="s">
        <v>299</v>
      </c>
      <c r="C86" s="85" t="s">
        <v>129</v>
      </c>
      <c r="D86" s="84" t="s">
        <v>300</v>
      </c>
      <c r="E86" s="86">
        <v>1993</v>
      </c>
      <c r="F86" s="47" t="s">
        <v>49</v>
      </c>
      <c r="G86" s="47" t="s">
        <v>174</v>
      </c>
      <c r="H86" s="27">
        <f t="shared" si="4"/>
        <v>54</v>
      </c>
      <c r="I86" s="28">
        <f t="shared" si="5"/>
        <v>0</v>
      </c>
      <c r="J86" s="15">
        <f t="shared" si="6"/>
        <v>0</v>
      </c>
      <c r="K86" s="52">
        <f t="shared" si="7"/>
        <v>54</v>
      </c>
      <c r="L86" s="47">
        <v>21</v>
      </c>
      <c r="M86" s="79"/>
      <c r="N86" s="79"/>
      <c r="O86" s="47">
        <v>15</v>
      </c>
      <c r="P86" s="47"/>
      <c r="Q86" s="47">
        <v>18</v>
      </c>
      <c r="R86" s="47"/>
      <c r="S86" s="54"/>
      <c r="T86" s="55"/>
      <c r="U86" s="54"/>
      <c r="V86" s="55"/>
      <c r="W86" s="55"/>
      <c r="X86" s="54"/>
      <c r="Y86" s="55"/>
      <c r="Z86" s="55"/>
      <c r="AA86" s="55"/>
    </row>
    <row r="87" spans="1:27" s="3" customFormat="1" ht="15" customHeight="1">
      <c r="A87" s="47" t="s">
        <v>301</v>
      </c>
      <c r="B87" s="87" t="s">
        <v>302</v>
      </c>
      <c r="C87" s="49" t="s">
        <v>113</v>
      </c>
      <c r="D87" s="88" t="s">
        <v>154</v>
      </c>
      <c r="E87" s="51">
        <v>1980</v>
      </c>
      <c r="F87" s="47" t="s">
        <v>70</v>
      </c>
      <c r="G87" s="47" t="s">
        <v>107</v>
      </c>
      <c r="H87" s="27">
        <f t="shared" si="4"/>
        <v>52</v>
      </c>
      <c r="I87" s="28">
        <f t="shared" si="5"/>
        <v>0</v>
      </c>
      <c r="J87" s="15">
        <f t="shared" si="6"/>
        <v>0</v>
      </c>
      <c r="K87" s="52">
        <f t="shared" si="7"/>
        <v>52</v>
      </c>
      <c r="L87" s="47"/>
      <c r="M87" s="79"/>
      <c r="N87" s="79">
        <v>52</v>
      </c>
      <c r="O87" s="53"/>
      <c r="P87" s="53"/>
      <c r="Q87" s="47"/>
      <c r="R87" s="47"/>
      <c r="S87" s="54"/>
      <c r="T87" s="55"/>
      <c r="U87" s="54"/>
      <c r="V87" s="55"/>
      <c r="W87" s="55"/>
      <c r="X87" s="54"/>
      <c r="Y87" s="55"/>
      <c r="Z87" s="55"/>
      <c r="AA87" s="55"/>
    </row>
    <row r="88" spans="1:27" s="3" customFormat="1" ht="15" customHeight="1">
      <c r="A88" s="47" t="s">
        <v>303</v>
      </c>
      <c r="B88" s="87" t="s">
        <v>304</v>
      </c>
      <c r="C88" s="49" t="s">
        <v>248</v>
      </c>
      <c r="D88" s="88" t="s">
        <v>238</v>
      </c>
      <c r="E88" s="51">
        <v>1974</v>
      </c>
      <c r="F88" s="47" t="s">
        <v>70</v>
      </c>
      <c r="G88" s="47" t="s">
        <v>111</v>
      </c>
      <c r="H88" s="27">
        <f t="shared" si="4"/>
        <v>50</v>
      </c>
      <c r="I88" s="28">
        <f t="shared" si="5"/>
        <v>0</v>
      </c>
      <c r="J88" s="15">
        <f t="shared" si="6"/>
        <v>0</v>
      </c>
      <c r="K88" s="52">
        <f t="shared" si="7"/>
        <v>50</v>
      </c>
      <c r="L88" s="47"/>
      <c r="M88" s="79"/>
      <c r="N88" s="79">
        <v>50</v>
      </c>
      <c r="O88" s="53"/>
      <c r="P88" s="53"/>
      <c r="Q88" s="47"/>
      <c r="R88" s="47"/>
      <c r="S88" s="54"/>
      <c r="T88" s="55"/>
      <c r="U88" s="54"/>
      <c r="V88" s="55"/>
      <c r="W88" s="55"/>
      <c r="X88" s="54"/>
      <c r="Y88" s="55"/>
      <c r="Z88" s="55"/>
      <c r="AA88" s="55"/>
    </row>
    <row r="89" spans="1:27" s="3" customFormat="1" ht="15" customHeight="1">
      <c r="A89" s="47" t="s">
        <v>305</v>
      </c>
      <c r="B89" s="89" t="s">
        <v>306</v>
      </c>
      <c r="C89" s="49" t="s">
        <v>237</v>
      </c>
      <c r="D89" s="90" t="s">
        <v>307</v>
      </c>
      <c r="E89" s="59">
        <v>1989</v>
      </c>
      <c r="F89" s="47" t="s">
        <v>53</v>
      </c>
      <c r="G89" s="47" t="s">
        <v>45</v>
      </c>
      <c r="H89" s="27">
        <f t="shared" si="4"/>
        <v>50</v>
      </c>
      <c r="I89" s="28">
        <f t="shared" si="5"/>
        <v>0</v>
      </c>
      <c r="J89" s="15">
        <f t="shared" si="6"/>
        <v>0</v>
      </c>
      <c r="K89" s="52">
        <f t="shared" si="7"/>
        <v>50</v>
      </c>
      <c r="L89" s="47">
        <v>50</v>
      </c>
      <c r="M89" s="79"/>
      <c r="N89" s="79"/>
      <c r="O89" s="53"/>
      <c r="P89" s="53"/>
      <c r="Q89" s="47"/>
      <c r="R89" s="47"/>
      <c r="S89" s="54"/>
      <c r="T89" s="55"/>
      <c r="U89" s="54"/>
      <c r="V89" s="55"/>
      <c r="W89" s="55"/>
      <c r="X89" s="54"/>
      <c r="Y89" s="55"/>
      <c r="Z89" s="55"/>
      <c r="AA89" s="55"/>
    </row>
    <row r="90" spans="1:27" s="3" customFormat="1" ht="15" customHeight="1">
      <c r="A90" s="47" t="s">
        <v>308</v>
      </c>
      <c r="B90" s="91" t="s">
        <v>309</v>
      </c>
      <c r="C90" s="65" t="s">
        <v>310</v>
      </c>
      <c r="D90" s="92" t="s">
        <v>311</v>
      </c>
      <c r="E90" s="59"/>
      <c r="F90" s="47"/>
      <c r="G90" s="47"/>
      <c r="H90" s="27">
        <f t="shared" si="4"/>
        <v>46</v>
      </c>
      <c r="I90" s="28">
        <f t="shared" si="5"/>
        <v>0</v>
      </c>
      <c r="J90" s="15">
        <f t="shared" si="6"/>
        <v>0</v>
      </c>
      <c r="K90" s="52">
        <f t="shared" si="7"/>
        <v>46</v>
      </c>
      <c r="L90" s="47"/>
      <c r="M90" s="79"/>
      <c r="N90" s="79"/>
      <c r="O90" s="53">
        <v>46</v>
      </c>
      <c r="P90" s="53"/>
      <c r="Q90" s="47"/>
      <c r="R90" s="47"/>
      <c r="S90" s="54"/>
      <c r="T90" s="55"/>
      <c r="U90" s="54"/>
      <c r="V90" s="55"/>
      <c r="W90" s="55"/>
      <c r="X90" s="54"/>
      <c r="Y90" s="55"/>
      <c r="Z90" s="55"/>
      <c r="AA90" s="55"/>
    </row>
    <row r="91" spans="1:27" s="3" customFormat="1" ht="15" customHeight="1">
      <c r="A91" s="47" t="s">
        <v>312</v>
      </c>
      <c r="B91" s="87" t="s">
        <v>313</v>
      </c>
      <c r="C91" s="93" t="s">
        <v>168</v>
      </c>
      <c r="D91" s="94" t="s">
        <v>314</v>
      </c>
      <c r="E91" s="95">
        <v>1978</v>
      </c>
      <c r="F91" s="47" t="s">
        <v>70</v>
      </c>
      <c r="G91" s="47" t="s">
        <v>115</v>
      </c>
      <c r="H91" s="27">
        <f t="shared" si="4"/>
        <v>44</v>
      </c>
      <c r="I91" s="28">
        <f t="shared" si="5"/>
        <v>0</v>
      </c>
      <c r="J91" s="15">
        <f t="shared" si="6"/>
        <v>0</v>
      </c>
      <c r="K91" s="52">
        <f t="shared" si="7"/>
        <v>44</v>
      </c>
      <c r="L91" s="47"/>
      <c r="M91" s="79"/>
      <c r="N91" s="79"/>
      <c r="O91" s="53"/>
      <c r="P91" s="53"/>
      <c r="Q91" s="53">
        <v>44</v>
      </c>
      <c r="R91" s="47"/>
      <c r="S91" s="54"/>
      <c r="T91" s="55"/>
      <c r="U91" s="54"/>
      <c r="V91" s="55"/>
      <c r="W91" s="55"/>
      <c r="X91" s="54"/>
      <c r="Y91" s="55"/>
      <c r="Z91" s="55"/>
      <c r="AA91" s="55"/>
    </row>
    <row r="92" spans="1:27" s="3" customFormat="1" ht="15" customHeight="1">
      <c r="A92" s="47" t="s">
        <v>315</v>
      </c>
      <c r="B92" s="87" t="s">
        <v>316</v>
      </c>
      <c r="C92" s="49" t="s">
        <v>317</v>
      </c>
      <c r="D92" s="88" t="s">
        <v>318</v>
      </c>
      <c r="E92" s="51">
        <v>1986</v>
      </c>
      <c r="F92" s="47" t="s">
        <v>53</v>
      </c>
      <c r="G92" s="47" t="s">
        <v>79</v>
      </c>
      <c r="H92" s="27">
        <f t="shared" si="4"/>
        <v>44</v>
      </c>
      <c r="I92" s="28">
        <f t="shared" si="5"/>
        <v>0</v>
      </c>
      <c r="J92" s="15">
        <f t="shared" si="6"/>
        <v>0</v>
      </c>
      <c r="K92" s="52">
        <f t="shared" si="7"/>
        <v>44</v>
      </c>
      <c r="L92" s="47"/>
      <c r="M92" s="79"/>
      <c r="N92" s="79">
        <v>44</v>
      </c>
      <c r="O92" s="53"/>
      <c r="P92" s="53"/>
      <c r="Q92" s="47"/>
      <c r="R92" s="47"/>
      <c r="S92" s="54"/>
      <c r="T92" s="55"/>
      <c r="U92" s="54"/>
      <c r="V92" s="55"/>
      <c r="W92" s="55"/>
      <c r="X92" s="54"/>
      <c r="Y92" s="55"/>
      <c r="Z92" s="55"/>
      <c r="AA92" s="55"/>
    </row>
    <row r="93" spans="1:27" s="3" customFormat="1" ht="15" customHeight="1">
      <c r="A93" s="47" t="s">
        <v>319</v>
      </c>
      <c r="B93" s="89" t="s">
        <v>320</v>
      </c>
      <c r="C93" s="61" t="s">
        <v>245</v>
      </c>
      <c r="D93" s="96" t="s">
        <v>318</v>
      </c>
      <c r="E93" s="53">
        <v>1970</v>
      </c>
      <c r="F93" s="47" t="s">
        <v>18</v>
      </c>
      <c r="G93" s="47" t="s">
        <v>44</v>
      </c>
      <c r="H93" s="27">
        <f t="shared" si="4"/>
        <v>44</v>
      </c>
      <c r="I93" s="28">
        <f t="shared" si="5"/>
        <v>0</v>
      </c>
      <c r="J93" s="15">
        <f t="shared" si="6"/>
        <v>0</v>
      </c>
      <c r="K93" s="52">
        <f t="shared" si="7"/>
        <v>44</v>
      </c>
      <c r="L93" s="47"/>
      <c r="M93" s="79"/>
      <c r="N93" s="79"/>
      <c r="O93" s="53"/>
      <c r="P93" s="53"/>
      <c r="Q93" s="47"/>
      <c r="R93" s="47"/>
      <c r="S93" s="54">
        <v>44</v>
      </c>
      <c r="T93" s="55"/>
      <c r="U93" s="54"/>
      <c r="V93" s="55"/>
      <c r="W93" s="55"/>
      <c r="X93" s="54"/>
      <c r="Y93" s="55"/>
      <c r="Z93" s="55"/>
      <c r="AA93" s="55"/>
    </row>
    <row r="94" spans="1:27" s="3" customFormat="1" ht="15" customHeight="1">
      <c r="A94" s="47" t="s">
        <v>321</v>
      </c>
      <c r="B94" s="97" t="s">
        <v>322</v>
      </c>
      <c r="C94" s="78" t="s">
        <v>164</v>
      </c>
      <c r="D94" s="98" t="s">
        <v>323</v>
      </c>
      <c r="E94" s="53">
        <v>1979</v>
      </c>
      <c r="F94" s="47" t="s">
        <v>70</v>
      </c>
      <c r="G94" s="47" t="s">
        <v>120</v>
      </c>
      <c r="H94" s="27">
        <f t="shared" si="4"/>
        <v>43</v>
      </c>
      <c r="I94" s="28">
        <f t="shared" si="5"/>
        <v>0</v>
      </c>
      <c r="J94" s="15">
        <f t="shared" si="6"/>
        <v>0</v>
      </c>
      <c r="K94" s="52">
        <f t="shared" si="7"/>
        <v>43</v>
      </c>
      <c r="L94" s="47">
        <v>20</v>
      </c>
      <c r="M94" s="79"/>
      <c r="N94" s="79">
        <v>23</v>
      </c>
      <c r="O94" s="53"/>
      <c r="P94" s="53"/>
      <c r="Q94" s="47"/>
      <c r="R94" s="47"/>
      <c r="S94" s="54"/>
      <c r="T94" s="55"/>
      <c r="U94" s="54"/>
      <c r="V94" s="55"/>
      <c r="W94" s="55"/>
      <c r="X94" s="54"/>
      <c r="Y94" s="55"/>
      <c r="Z94" s="55"/>
      <c r="AA94" s="55"/>
    </row>
    <row r="95" spans="1:27" s="3" customFormat="1" ht="15" customHeight="1">
      <c r="A95" s="47" t="s">
        <v>324</v>
      </c>
      <c r="B95" s="87" t="s">
        <v>325</v>
      </c>
      <c r="C95" s="49" t="s">
        <v>245</v>
      </c>
      <c r="D95" s="88" t="s">
        <v>326</v>
      </c>
      <c r="E95" s="51">
        <v>1990</v>
      </c>
      <c r="F95" s="47" t="s">
        <v>53</v>
      </c>
      <c r="G95" s="47" t="s">
        <v>81</v>
      </c>
      <c r="H95" s="27">
        <f t="shared" si="4"/>
        <v>43</v>
      </c>
      <c r="I95" s="28">
        <f t="shared" si="5"/>
        <v>0</v>
      </c>
      <c r="J95" s="15">
        <f t="shared" si="6"/>
        <v>0</v>
      </c>
      <c r="K95" s="52">
        <f t="shared" si="7"/>
        <v>43</v>
      </c>
      <c r="L95" s="47"/>
      <c r="M95" s="79"/>
      <c r="N95" s="79">
        <v>43</v>
      </c>
      <c r="O95" s="53"/>
      <c r="P95" s="53"/>
      <c r="Q95" s="47"/>
      <c r="R95" s="47"/>
      <c r="S95" s="54"/>
      <c r="T95" s="55"/>
      <c r="U95" s="54"/>
      <c r="V95" s="55"/>
      <c r="W95" s="55"/>
      <c r="X95" s="54"/>
      <c r="Y95" s="55"/>
      <c r="Z95" s="55"/>
      <c r="AA95" s="55"/>
    </row>
    <row r="96" spans="1:27" s="3" customFormat="1" ht="15" customHeight="1">
      <c r="A96" s="47" t="s">
        <v>327</v>
      </c>
      <c r="B96" s="97" t="s">
        <v>328</v>
      </c>
      <c r="C96" s="78" t="s">
        <v>106</v>
      </c>
      <c r="D96" s="98" t="s">
        <v>329</v>
      </c>
      <c r="E96" s="59">
        <v>1986</v>
      </c>
      <c r="F96" s="47" t="s">
        <v>53</v>
      </c>
      <c r="G96" s="47" t="s">
        <v>85</v>
      </c>
      <c r="H96" s="27">
        <f t="shared" si="4"/>
        <v>43</v>
      </c>
      <c r="I96" s="28">
        <f t="shared" si="5"/>
        <v>0</v>
      </c>
      <c r="J96" s="15">
        <f t="shared" si="6"/>
        <v>0</v>
      </c>
      <c r="K96" s="52">
        <f t="shared" si="7"/>
        <v>43</v>
      </c>
      <c r="L96" s="47"/>
      <c r="M96" s="79"/>
      <c r="N96" s="79"/>
      <c r="O96" s="53">
        <v>43</v>
      </c>
      <c r="P96" s="53"/>
      <c r="Q96" s="47"/>
      <c r="R96" s="47"/>
      <c r="S96" s="54"/>
      <c r="T96" s="55"/>
      <c r="U96" s="54"/>
      <c r="V96" s="55"/>
      <c r="W96" s="55"/>
      <c r="X96" s="54"/>
      <c r="Y96" s="55"/>
      <c r="Z96" s="55"/>
      <c r="AA96" s="55"/>
    </row>
    <row r="97" spans="1:27" s="3" customFormat="1" ht="15" customHeight="1">
      <c r="A97" s="47" t="s">
        <v>330</v>
      </c>
      <c r="B97" s="89" t="s">
        <v>331</v>
      </c>
      <c r="C97" s="61" t="s">
        <v>332</v>
      </c>
      <c r="D97" s="96" t="s">
        <v>333</v>
      </c>
      <c r="E97" s="55">
        <v>1979</v>
      </c>
      <c r="F97" s="47" t="s">
        <v>70</v>
      </c>
      <c r="G97" s="47" t="s">
        <v>123</v>
      </c>
      <c r="H97" s="27">
        <f t="shared" si="4"/>
        <v>42</v>
      </c>
      <c r="I97" s="28">
        <f t="shared" si="5"/>
        <v>0</v>
      </c>
      <c r="J97" s="15">
        <f t="shared" si="6"/>
        <v>0</v>
      </c>
      <c r="K97" s="52">
        <f t="shared" si="7"/>
        <v>42</v>
      </c>
      <c r="L97" s="47"/>
      <c r="M97" s="79"/>
      <c r="N97" s="79"/>
      <c r="O97" s="53"/>
      <c r="P97" s="53"/>
      <c r="Q97" s="47"/>
      <c r="R97" s="47"/>
      <c r="S97" s="80">
        <v>42</v>
      </c>
      <c r="T97" s="55"/>
      <c r="U97" s="54"/>
      <c r="V97" s="55"/>
      <c r="W97" s="55"/>
      <c r="X97" s="54"/>
      <c r="Y97" s="55"/>
      <c r="Z97" s="55"/>
      <c r="AA97" s="55"/>
    </row>
    <row r="98" spans="1:27" s="3" customFormat="1" ht="15" customHeight="1">
      <c r="A98" s="47" t="s">
        <v>334</v>
      </c>
      <c r="B98" s="89" t="s">
        <v>335</v>
      </c>
      <c r="C98" s="99" t="s">
        <v>336</v>
      </c>
      <c r="D98" s="100" t="s">
        <v>337</v>
      </c>
      <c r="E98" s="60">
        <v>1992</v>
      </c>
      <c r="F98" s="47" t="s">
        <v>53</v>
      </c>
      <c r="G98" s="47" t="s">
        <v>89</v>
      </c>
      <c r="H98" s="27">
        <f t="shared" si="4"/>
        <v>42</v>
      </c>
      <c r="I98" s="28">
        <f t="shared" si="5"/>
        <v>0</v>
      </c>
      <c r="J98" s="15">
        <f t="shared" si="6"/>
        <v>0</v>
      </c>
      <c r="K98" s="52">
        <f t="shared" si="7"/>
        <v>42</v>
      </c>
      <c r="L98" s="47"/>
      <c r="M98" s="79"/>
      <c r="N98" s="79"/>
      <c r="O98" s="53"/>
      <c r="P98" s="53"/>
      <c r="Q98" s="47">
        <v>42</v>
      </c>
      <c r="R98" s="47"/>
      <c r="S98" s="54"/>
      <c r="T98" s="55"/>
      <c r="U98" s="54"/>
      <c r="V98" s="55"/>
      <c r="W98" s="55"/>
      <c r="X98" s="54"/>
      <c r="Y98" s="55"/>
      <c r="Z98" s="55"/>
      <c r="AA98" s="55"/>
    </row>
    <row r="99" spans="1:27" s="3" customFormat="1" ht="15" customHeight="1">
      <c r="A99" s="47" t="s">
        <v>338</v>
      </c>
      <c r="B99" s="87" t="s">
        <v>339</v>
      </c>
      <c r="C99" s="99" t="s">
        <v>168</v>
      </c>
      <c r="D99" s="100" t="s">
        <v>340</v>
      </c>
      <c r="E99" s="101">
        <v>1984</v>
      </c>
      <c r="F99" s="47" t="s">
        <v>53</v>
      </c>
      <c r="G99" s="47" t="s">
        <v>93</v>
      </c>
      <c r="H99" s="27">
        <f t="shared" si="4"/>
        <v>41</v>
      </c>
      <c r="I99" s="28">
        <f t="shared" si="5"/>
        <v>0</v>
      </c>
      <c r="J99" s="15">
        <f t="shared" si="6"/>
        <v>0</v>
      </c>
      <c r="K99" s="52">
        <f t="shared" si="7"/>
        <v>41</v>
      </c>
      <c r="L99" s="47"/>
      <c r="M99" s="79"/>
      <c r="N99" s="79"/>
      <c r="O99" s="53"/>
      <c r="P99" s="53"/>
      <c r="Q99" s="53">
        <v>41</v>
      </c>
      <c r="R99" s="47"/>
      <c r="S99" s="54"/>
      <c r="T99" s="55"/>
      <c r="U99" s="54"/>
      <c r="V99" s="55"/>
      <c r="W99" s="55"/>
      <c r="X99" s="54"/>
      <c r="Y99" s="55"/>
      <c r="Z99" s="55"/>
      <c r="AA99" s="55"/>
    </row>
    <row r="100" spans="1:27" s="3" customFormat="1" ht="15" customHeight="1">
      <c r="A100" s="47" t="s">
        <v>341</v>
      </c>
      <c r="B100" s="89" t="s">
        <v>342</v>
      </c>
      <c r="C100" s="49" t="s">
        <v>259</v>
      </c>
      <c r="D100" s="96" t="s">
        <v>343</v>
      </c>
      <c r="E100" s="59">
        <v>1991</v>
      </c>
      <c r="F100" s="47" t="s">
        <v>53</v>
      </c>
      <c r="G100" s="47" t="s">
        <v>97</v>
      </c>
      <c r="H100" s="27">
        <f t="shared" si="4"/>
        <v>41</v>
      </c>
      <c r="I100" s="28">
        <f t="shared" si="5"/>
        <v>0</v>
      </c>
      <c r="J100" s="15">
        <f t="shared" si="6"/>
        <v>0</v>
      </c>
      <c r="K100" s="52">
        <f t="shared" si="7"/>
        <v>41</v>
      </c>
      <c r="L100" s="47">
        <v>41</v>
      </c>
      <c r="M100" s="79"/>
      <c r="N100" s="79"/>
      <c r="O100" s="53"/>
      <c r="P100" s="53"/>
      <c r="Q100" s="47"/>
      <c r="R100" s="47"/>
      <c r="S100" s="54"/>
      <c r="T100" s="55"/>
      <c r="U100" s="54"/>
      <c r="V100" s="55"/>
      <c r="W100" s="55"/>
      <c r="X100" s="54"/>
      <c r="Y100" s="55"/>
      <c r="Z100" s="55"/>
      <c r="AA100" s="55"/>
    </row>
    <row r="101" spans="1:27" s="3" customFormat="1" ht="15" customHeight="1">
      <c r="A101" s="47" t="s">
        <v>344</v>
      </c>
      <c r="B101" s="89" t="s">
        <v>345</v>
      </c>
      <c r="C101" s="99" t="s">
        <v>346</v>
      </c>
      <c r="D101" s="100" t="s">
        <v>311</v>
      </c>
      <c r="E101" s="60">
        <v>1980</v>
      </c>
      <c r="F101" s="47" t="s">
        <v>70</v>
      </c>
      <c r="G101" s="47" t="s">
        <v>127</v>
      </c>
      <c r="H101" s="27">
        <f t="shared" si="4"/>
        <v>40</v>
      </c>
      <c r="I101" s="28">
        <f t="shared" si="5"/>
        <v>0</v>
      </c>
      <c r="J101" s="15">
        <f t="shared" si="6"/>
        <v>0</v>
      </c>
      <c r="K101" s="52">
        <f t="shared" si="7"/>
        <v>40</v>
      </c>
      <c r="L101" s="47"/>
      <c r="M101" s="79"/>
      <c r="N101" s="79"/>
      <c r="O101" s="53"/>
      <c r="P101" s="53"/>
      <c r="Q101" s="47">
        <v>40</v>
      </c>
      <c r="R101" s="47"/>
      <c r="S101" s="54"/>
      <c r="T101" s="55"/>
      <c r="U101" s="54"/>
      <c r="V101" s="55"/>
      <c r="W101" s="55"/>
      <c r="X101" s="54"/>
      <c r="Y101" s="55"/>
      <c r="Z101" s="55"/>
      <c r="AA101" s="55"/>
    </row>
    <row r="102" spans="1:27" s="3" customFormat="1" ht="15" customHeight="1">
      <c r="A102" s="47" t="s">
        <v>347</v>
      </c>
      <c r="B102" s="91" t="s">
        <v>348</v>
      </c>
      <c r="C102" s="65" t="s">
        <v>349</v>
      </c>
      <c r="D102" s="92" t="s">
        <v>350</v>
      </c>
      <c r="E102" s="59">
        <v>1985</v>
      </c>
      <c r="F102" s="47" t="s">
        <v>53</v>
      </c>
      <c r="G102" s="47" t="s">
        <v>101</v>
      </c>
      <c r="H102" s="27">
        <f t="shared" si="4"/>
        <v>40</v>
      </c>
      <c r="I102" s="28">
        <f t="shared" si="5"/>
        <v>0</v>
      </c>
      <c r="J102" s="15">
        <f t="shared" si="6"/>
        <v>0</v>
      </c>
      <c r="K102" s="52">
        <f t="shared" si="7"/>
        <v>40</v>
      </c>
      <c r="L102" s="47"/>
      <c r="M102" s="79"/>
      <c r="N102" s="79"/>
      <c r="O102" s="53">
        <v>40</v>
      </c>
      <c r="P102" s="53"/>
      <c r="Q102" s="47"/>
      <c r="R102" s="47"/>
      <c r="S102" s="54"/>
      <c r="T102" s="55"/>
      <c r="U102" s="54"/>
      <c r="V102" s="55"/>
      <c r="W102" s="55"/>
      <c r="X102" s="54"/>
      <c r="Y102" s="55"/>
      <c r="Z102" s="55"/>
      <c r="AA102" s="55"/>
    </row>
    <row r="103" spans="1:27" s="3" customFormat="1" ht="15" customHeight="1">
      <c r="A103" s="47" t="s">
        <v>351</v>
      </c>
      <c r="B103" s="89" t="s">
        <v>352</v>
      </c>
      <c r="C103" s="99" t="s">
        <v>353</v>
      </c>
      <c r="D103" s="100" t="s">
        <v>314</v>
      </c>
      <c r="E103" s="102">
        <v>1991</v>
      </c>
      <c r="F103" s="47" t="s">
        <v>53</v>
      </c>
      <c r="G103" s="47" t="s">
        <v>104</v>
      </c>
      <c r="H103" s="27">
        <f t="shared" si="4"/>
        <v>39</v>
      </c>
      <c r="I103" s="28">
        <f t="shared" si="5"/>
        <v>0</v>
      </c>
      <c r="J103" s="15">
        <f t="shared" si="6"/>
        <v>0</v>
      </c>
      <c r="K103" s="52">
        <f t="shared" si="7"/>
        <v>39</v>
      </c>
      <c r="L103" s="47"/>
      <c r="M103" s="79"/>
      <c r="N103" s="79"/>
      <c r="O103" s="53"/>
      <c r="P103" s="53"/>
      <c r="Q103" s="53">
        <v>39</v>
      </c>
      <c r="R103" s="47"/>
      <c r="S103" s="54"/>
      <c r="T103" s="55"/>
      <c r="U103" s="54"/>
      <c r="V103" s="55"/>
      <c r="W103" s="55"/>
      <c r="X103" s="54"/>
      <c r="Y103" s="55"/>
      <c r="Z103" s="55"/>
      <c r="AA103" s="55"/>
    </row>
    <row r="104" spans="1:27" s="3" customFormat="1" ht="15" customHeight="1">
      <c r="A104" s="47" t="s">
        <v>354</v>
      </c>
      <c r="B104" s="103" t="s">
        <v>355</v>
      </c>
      <c r="C104" s="104" t="s">
        <v>77</v>
      </c>
      <c r="D104" s="105" t="s">
        <v>356</v>
      </c>
      <c r="E104" s="55">
        <v>1990</v>
      </c>
      <c r="F104" s="47" t="s">
        <v>53</v>
      </c>
      <c r="G104" s="47" t="s">
        <v>107</v>
      </c>
      <c r="H104" s="27">
        <f t="shared" si="4"/>
        <v>39</v>
      </c>
      <c r="I104" s="28">
        <f t="shared" si="5"/>
        <v>0</v>
      </c>
      <c r="J104" s="15">
        <f t="shared" si="6"/>
        <v>0</v>
      </c>
      <c r="K104" s="52">
        <f t="shared" si="7"/>
        <v>39</v>
      </c>
      <c r="L104" s="47">
        <v>26</v>
      </c>
      <c r="M104" s="79"/>
      <c r="N104" s="79">
        <v>13</v>
      </c>
      <c r="O104" s="53"/>
      <c r="P104" s="53"/>
      <c r="Q104" s="47"/>
      <c r="R104" s="47"/>
      <c r="S104" s="54"/>
      <c r="T104" s="55"/>
      <c r="U104" s="54"/>
      <c r="V104" s="55"/>
      <c r="W104" s="55"/>
      <c r="X104" s="54"/>
      <c r="Y104" s="55"/>
      <c r="Z104" s="55"/>
      <c r="AA104" s="55"/>
    </row>
    <row r="105" spans="1:27" s="3" customFormat="1" ht="15" customHeight="1">
      <c r="A105" s="47" t="s">
        <v>357</v>
      </c>
      <c r="B105" s="89" t="s">
        <v>358</v>
      </c>
      <c r="C105" s="49" t="s">
        <v>77</v>
      </c>
      <c r="D105" s="96" t="s">
        <v>359</v>
      </c>
      <c r="E105" s="55">
        <v>1984</v>
      </c>
      <c r="F105" s="47" t="s">
        <v>53</v>
      </c>
      <c r="G105" s="47" t="s">
        <v>111</v>
      </c>
      <c r="H105" s="27">
        <f t="shared" si="4"/>
        <v>38</v>
      </c>
      <c r="I105" s="28">
        <f t="shared" si="5"/>
        <v>0</v>
      </c>
      <c r="J105" s="15">
        <f t="shared" si="6"/>
        <v>0</v>
      </c>
      <c r="K105" s="52">
        <f t="shared" si="7"/>
        <v>38</v>
      </c>
      <c r="L105" s="47">
        <v>38</v>
      </c>
      <c r="M105" s="79"/>
      <c r="N105" s="79"/>
      <c r="O105" s="53"/>
      <c r="P105" s="53"/>
      <c r="Q105" s="47"/>
      <c r="R105" s="47"/>
      <c r="S105" s="54"/>
      <c r="T105" s="55"/>
      <c r="U105" s="54"/>
      <c r="V105" s="55"/>
      <c r="W105" s="55"/>
      <c r="X105" s="54"/>
      <c r="Y105" s="55"/>
      <c r="Z105" s="55"/>
      <c r="AA105" s="55"/>
    </row>
    <row r="106" spans="1:27" s="3" customFormat="1" ht="15" customHeight="1">
      <c r="A106" s="47" t="s">
        <v>360</v>
      </c>
      <c r="B106" s="89" t="s">
        <v>361</v>
      </c>
      <c r="C106" s="49" t="s">
        <v>106</v>
      </c>
      <c r="D106" s="96" t="s">
        <v>362</v>
      </c>
      <c r="E106" s="55">
        <v>1981</v>
      </c>
      <c r="F106" s="47" t="s">
        <v>70</v>
      </c>
      <c r="G106" s="47" t="s">
        <v>131</v>
      </c>
      <c r="H106" s="27">
        <f t="shared" si="4"/>
        <v>37</v>
      </c>
      <c r="I106" s="28">
        <f t="shared" si="5"/>
        <v>0</v>
      </c>
      <c r="J106" s="15">
        <f t="shared" si="6"/>
        <v>0</v>
      </c>
      <c r="K106" s="52">
        <f t="shared" si="7"/>
        <v>37</v>
      </c>
      <c r="L106" s="47">
        <v>37</v>
      </c>
      <c r="M106" s="79"/>
      <c r="N106" s="79"/>
      <c r="O106" s="53"/>
      <c r="P106" s="53"/>
      <c r="Q106" s="47"/>
      <c r="R106" s="47"/>
      <c r="S106" s="54"/>
      <c r="T106" s="55"/>
      <c r="U106" s="54"/>
      <c r="V106" s="55"/>
      <c r="W106" s="55"/>
      <c r="X106" s="54"/>
      <c r="Y106" s="55"/>
      <c r="Z106" s="55"/>
      <c r="AA106" s="55"/>
    </row>
    <row r="107" spans="1:27" s="3" customFormat="1" ht="15" customHeight="1">
      <c r="A107" s="47" t="s">
        <v>363</v>
      </c>
      <c r="B107" s="89" t="s">
        <v>364</v>
      </c>
      <c r="C107" s="61" t="s">
        <v>176</v>
      </c>
      <c r="D107" s="96" t="s">
        <v>365</v>
      </c>
      <c r="E107" s="55">
        <v>1971</v>
      </c>
      <c r="F107" s="47" t="s">
        <v>18</v>
      </c>
      <c r="G107" s="47" t="s">
        <v>45</v>
      </c>
      <c r="H107" s="27">
        <f t="shared" si="4"/>
        <v>37</v>
      </c>
      <c r="I107" s="28">
        <f t="shared" si="5"/>
        <v>0</v>
      </c>
      <c r="J107" s="15">
        <f t="shared" si="6"/>
        <v>0</v>
      </c>
      <c r="K107" s="52">
        <f t="shared" si="7"/>
        <v>37</v>
      </c>
      <c r="L107" s="47"/>
      <c r="M107" s="79"/>
      <c r="N107" s="79"/>
      <c r="O107" s="53"/>
      <c r="P107" s="53"/>
      <c r="Q107" s="47"/>
      <c r="R107" s="47"/>
      <c r="S107" s="80">
        <v>37</v>
      </c>
      <c r="T107" s="55"/>
      <c r="U107" s="54"/>
      <c r="V107" s="55"/>
      <c r="W107" s="55"/>
      <c r="X107" s="54"/>
      <c r="Y107" s="55"/>
      <c r="Z107" s="55"/>
      <c r="AA107" s="55"/>
    </row>
    <row r="108" spans="1:27" s="3" customFormat="1" ht="15" customHeight="1">
      <c r="A108" s="47" t="s">
        <v>366</v>
      </c>
      <c r="B108" s="89" t="s">
        <v>367</v>
      </c>
      <c r="C108" s="61" t="s">
        <v>164</v>
      </c>
      <c r="D108" s="96" t="s">
        <v>368</v>
      </c>
      <c r="E108" s="55">
        <v>1989</v>
      </c>
      <c r="F108" s="47" t="s">
        <v>53</v>
      </c>
      <c r="G108" s="47" t="s">
        <v>115</v>
      </c>
      <c r="H108" s="27">
        <f t="shared" si="4"/>
        <v>36</v>
      </c>
      <c r="I108" s="28">
        <f t="shared" si="5"/>
        <v>0</v>
      </c>
      <c r="J108" s="15">
        <f t="shared" si="6"/>
        <v>0</v>
      </c>
      <c r="K108" s="52">
        <f t="shared" si="7"/>
        <v>36</v>
      </c>
      <c r="L108" s="47"/>
      <c r="M108" s="79"/>
      <c r="N108" s="79"/>
      <c r="O108" s="53"/>
      <c r="P108" s="53"/>
      <c r="Q108" s="47"/>
      <c r="R108" s="47"/>
      <c r="S108" s="80">
        <v>36</v>
      </c>
      <c r="T108" s="55"/>
      <c r="U108" s="54"/>
      <c r="V108" s="55"/>
      <c r="W108" s="55"/>
      <c r="X108" s="54"/>
      <c r="Y108" s="55"/>
      <c r="Z108" s="55"/>
      <c r="AA108" s="55"/>
    </row>
    <row r="109" spans="1:27" s="3" customFormat="1" ht="15" customHeight="1">
      <c r="A109" s="47" t="s">
        <v>369</v>
      </c>
      <c r="B109" s="106" t="s">
        <v>370</v>
      </c>
      <c r="C109" s="57" t="s">
        <v>57</v>
      </c>
      <c r="D109" s="107" t="s">
        <v>371</v>
      </c>
      <c r="E109" s="59">
        <v>1987</v>
      </c>
      <c r="F109" s="47" t="s">
        <v>53</v>
      </c>
      <c r="G109" s="47" t="s">
        <v>120</v>
      </c>
      <c r="H109" s="27">
        <f t="shared" si="4"/>
        <v>36</v>
      </c>
      <c r="I109" s="28">
        <f t="shared" si="5"/>
        <v>0</v>
      </c>
      <c r="J109" s="15">
        <f t="shared" si="6"/>
        <v>0</v>
      </c>
      <c r="K109" s="52">
        <f t="shared" si="7"/>
        <v>36</v>
      </c>
      <c r="L109" s="47">
        <v>36</v>
      </c>
      <c r="M109" s="79"/>
      <c r="N109" s="79"/>
      <c r="O109" s="53"/>
      <c r="P109" s="53"/>
      <c r="Q109" s="47"/>
      <c r="R109" s="47"/>
      <c r="S109" s="54"/>
      <c r="T109" s="55"/>
      <c r="U109" s="54"/>
      <c r="V109" s="55"/>
      <c r="W109" s="55"/>
      <c r="X109" s="54"/>
      <c r="Y109" s="55"/>
      <c r="Z109" s="55"/>
      <c r="AA109" s="55"/>
    </row>
    <row r="110" spans="1:27" s="3" customFormat="1" ht="15" customHeight="1">
      <c r="A110" s="47" t="s">
        <v>372</v>
      </c>
      <c r="B110" s="91" t="s">
        <v>373</v>
      </c>
      <c r="C110" s="65" t="s">
        <v>310</v>
      </c>
      <c r="D110" s="92" t="s">
        <v>270</v>
      </c>
      <c r="E110" s="59">
        <v>1991</v>
      </c>
      <c r="F110" s="47" t="s">
        <v>53</v>
      </c>
      <c r="G110" s="47" t="s">
        <v>123</v>
      </c>
      <c r="H110" s="27">
        <f t="shared" si="4"/>
        <v>36</v>
      </c>
      <c r="I110" s="28">
        <f t="shared" si="5"/>
        <v>0</v>
      </c>
      <c r="J110" s="15">
        <f t="shared" si="6"/>
        <v>0</v>
      </c>
      <c r="K110" s="52">
        <f t="shared" si="7"/>
        <v>36</v>
      </c>
      <c r="L110" s="47"/>
      <c r="M110" s="79"/>
      <c r="N110" s="79"/>
      <c r="O110" s="53">
        <v>36</v>
      </c>
      <c r="P110" s="53"/>
      <c r="Q110" s="47"/>
      <c r="R110" s="47"/>
      <c r="S110" s="54"/>
      <c r="T110" s="55"/>
      <c r="U110" s="54"/>
      <c r="V110" s="55"/>
      <c r="W110" s="55"/>
      <c r="X110" s="54"/>
      <c r="Y110" s="55"/>
      <c r="Z110" s="55"/>
      <c r="AA110" s="55"/>
    </row>
    <row r="111" spans="1:27" s="3" customFormat="1" ht="15" customHeight="1">
      <c r="A111" s="47" t="s">
        <v>374</v>
      </c>
      <c r="B111" s="89" t="s">
        <v>375</v>
      </c>
      <c r="C111" s="99" t="s">
        <v>376</v>
      </c>
      <c r="D111" s="100"/>
      <c r="E111" s="102">
        <v>1989</v>
      </c>
      <c r="F111" s="47" t="s">
        <v>53</v>
      </c>
      <c r="G111" s="47" t="s">
        <v>127</v>
      </c>
      <c r="H111" s="27">
        <f t="shared" si="4"/>
        <v>36</v>
      </c>
      <c r="I111" s="28">
        <f t="shared" si="5"/>
        <v>0</v>
      </c>
      <c r="J111" s="15">
        <f t="shared" si="6"/>
        <v>0</v>
      </c>
      <c r="K111" s="52">
        <f t="shared" si="7"/>
        <v>36</v>
      </c>
      <c r="L111" s="47"/>
      <c r="M111" s="79"/>
      <c r="N111" s="79"/>
      <c r="O111" s="53"/>
      <c r="P111" s="53"/>
      <c r="Q111" s="53">
        <v>36</v>
      </c>
      <c r="R111" s="47"/>
      <c r="S111" s="54"/>
      <c r="T111" s="55"/>
      <c r="U111" s="54"/>
      <c r="V111" s="55"/>
      <c r="W111" s="55"/>
      <c r="X111" s="54"/>
      <c r="Y111" s="55"/>
      <c r="Z111" s="55"/>
      <c r="AA111" s="55"/>
    </row>
    <row r="112" spans="1:27" s="3" customFormat="1" ht="15" customHeight="1">
      <c r="A112" s="47" t="s">
        <v>377</v>
      </c>
      <c r="B112" s="87" t="s">
        <v>378</v>
      </c>
      <c r="C112" s="49" t="s">
        <v>164</v>
      </c>
      <c r="D112" s="88" t="s">
        <v>379</v>
      </c>
      <c r="E112" s="51">
        <v>1969</v>
      </c>
      <c r="F112" s="47" t="s">
        <v>18</v>
      </c>
      <c r="G112" s="47" t="s">
        <v>79</v>
      </c>
      <c r="H112" s="27">
        <f t="shared" si="4"/>
        <v>36</v>
      </c>
      <c r="I112" s="28">
        <f t="shared" si="5"/>
        <v>0</v>
      </c>
      <c r="J112" s="15">
        <f t="shared" si="6"/>
        <v>0</v>
      </c>
      <c r="K112" s="52">
        <f t="shared" si="7"/>
        <v>36</v>
      </c>
      <c r="L112" s="47"/>
      <c r="M112" s="79"/>
      <c r="N112" s="79">
        <v>36</v>
      </c>
      <c r="O112" s="53"/>
      <c r="P112" s="53"/>
      <c r="Q112" s="47"/>
      <c r="R112" s="47"/>
      <c r="S112" s="54"/>
      <c r="T112" s="55"/>
      <c r="U112" s="54"/>
      <c r="V112" s="55"/>
      <c r="W112" s="55"/>
      <c r="X112" s="54"/>
      <c r="Y112" s="55"/>
      <c r="Z112" s="55"/>
      <c r="AA112" s="55"/>
    </row>
    <row r="113" spans="1:27" s="3" customFormat="1" ht="15" customHeight="1">
      <c r="A113" s="47" t="s">
        <v>380</v>
      </c>
      <c r="B113" s="87" t="s">
        <v>381</v>
      </c>
      <c r="C113" s="49" t="s">
        <v>279</v>
      </c>
      <c r="D113" s="88" t="s">
        <v>318</v>
      </c>
      <c r="E113" s="51">
        <v>1980</v>
      </c>
      <c r="F113" s="47" t="s">
        <v>70</v>
      </c>
      <c r="G113" s="47" t="s">
        <v>134</v>
      </c>
      <c r="H113" s="27">
        <f t="shared" si="4"/>
        <v>35</v>
      </c>
      <c r="I113" s="28">
        <f t="shared" si="5"/>
        <v>0</v>
      </c>
      <c r="J113" s="15">
        <f t="shared" si="6"/>
        <v>0</v>
      </c>
      <c r="K113" s="52">
        <f t="shared" si="7"/>
        <v>35</v>
      </c>
      <c r="L113" s="47"/>
      <c r="M113" s="79"/>
      <c r="N113" s="79">
        <v>35</v>
      </c>
      <c r="O113" s="53"/>
      <c r="P113" s="53"/>
      <c r="Q113" s="47"/>
      <c r="R113" s="47"/>
      <c r="S113" s="54"/>
      <c r="T113" s="55"/>
      <c r="U113" s="54"/>
      <c r="V113" s="55"/>
      <c r="W113" s="55"/>
      <c r="X113" s="54"/>
      <c r="Y113" s="55"/>
      <c r="Z113" s="55"/>
      <c r="AA113" s="55"/>
    </row>
    <row r="114" spans="1:27" s="3" customFormat="1" ht="15" customHeight="1">
      <c r="A114" s="47" t="s">
        <v>382</v>
      </c>
      <c r="B114" s="87" t="s">
        <v>383</v>
      </c>
      <c r="C114" s="49" t="s">
        <v>83</v>
      </c>
      <c r="D114" s="108" t="s">
        <v>371</v>
      </c>
      <c r="E114" s="60">
        <v>1993</v>
      </c>
      <c r="F114" s="47" t="s">
        <v>49</v>
      </c>
      <c r="G114" s="47" t="s">
        <v>178</v>
      </c>
      <c r="H114" s="27">
        <f t="shared" si="4"/>
        <v>35</v>
      </c>
      <c r="I114" s="28">
        <f t="shared" si="5"/>
        <v>0</v>
      </c>
      <c r="J114" s="15">
        <f t="shared" si="6"/>
        <v>0</v>
      </c>
      <c r="K114" s="52">
        <f t="shared" si="7"/>
        <v>35</v>
      </c>
      <c r="L114" s="47">
        <v>35</v>
      </c>
      <c r="M114" s="79"/>
      <c r="N114" s="79"/>
      <c r="O114" s="47"/>
      <c r="P114" s="47"/>
      <c r="Q114" s="47"/>
      <c r="R114" s="53"/>
      <c r="S114" s="54"/>
      <c r="T114" s="55"/>
      <c r="U114" s="54"/>
      <c r="V114" s="55"/>
      <c r="W114" s="55"/>
      <c r="X114" s="54"/>
      <c r="Y114" s="55"/>
      <c r="Z114" s="55"/>
      <c r="AA114" s="55"/>
    </row>
    <row r="115" spans="1:27" s="3" customFormat="1" ht="15" customHeight="1">
      <c r="A115" s="47" t="s">
        <v>384</v>
      </c>
      <c r="B115" s="91" t="s">
        <v>385</v>
      </c>
      <c r="C115" s="65" t="s">
        <v>153</v>
      </c>
      <c r="D115" s="92" t="s">
        <v>386</v>
      </c>
      <c r="E115" s="59"/>
      <c r="F115" s="47"/>
      <c r="G115" s="47"/>
      <c r="H115" s="27">
        <f t="shared" si="4"/>
        <v>35</v>
      </c>
      <c r="I115" s="28">
        <f t="shared" si="5"/>
        <v>0</v>
      </c>
      <c r="J115" s="15">
        <f t="shared" si="6"/>
        <v>0</v>
      </c>
      <c r="K115" s="52">
        <f t="shared" si="7"/>
        <v>35</v>
      </c>
      <c r="L115" s="47"/>
      <c r="M115" s="79"/>
      <c r="N115" s="79"/>
      <c r="O115" s="53">
        <v>35</v>
      </c>
      <c r="P115" s="53"/>
      <c r="Q115" s="47"/>
      <c r="R115" s="47"/>
      <c r="S115" s="54"/>
      <c r="T115" s="55"/>
      <c r="U115" s="54"/>
      <c r="V115" s="55"/>
      <c r="W115" s="55"/>
      <c r="X115" s="54"/>
      <c r="Y115" s="55"/>
      <c r="Z115" s="55"/>
      <c r="AA115" s="55"/>
    </row>
    <row r="116" spans="1:27" s="3" customFormat="1" ht="15" customHeight="1">
      <c r="A116" s="47" t="s">
        <v>387</v>
      </c>
      <c r="B116" s="106" t="s">
        <v>388</v>
      </c>
      <c r="C116" s="57" t="s">
        <v>140</v>
      </c>
      <c r="D116" s="90" t="s">
        <v>389</v>
      </c>
      <c r="E116" s="59">
        <v>1978</v>
      </c>
      <c r="F116" s="47" t="s">
        <v>70</v>
      </c>
      <c r="G116" s="47" t="s">
        <v>138</v>
      </c>
      <c r="H116" s="27">
        <f t="shared" si="4"/>
        <v>34</v>
      </c>
      <c r="I116" s="28">
        <f t="shared" si="5"/>
        <v>0</v>
      </c>
      <c r="J116" s="15">
        <f t="shared" si="6"/>
        <v>0</v>
      </c>
      <c r="K116" s="52">
        <f t="shared" si="7"/>
        <v>34</v>
      </c>
      <c r="L116" s="47">
        <v>34</v>
      </c>
      <c r="M116" s="79"/>
      <c r="N116" s="79"/>
      <c r="O116" s="53"/>
      <c r="P116" s="53"/>
      <c r="Q116" s="47"/>
      <c r="R116" s="47"/>
      <c r="S116" s="54"/>
      <c r="T116" s="55"/>
      <c r="U116" s="54"/>
      <c r="V116" s="55"/>
      <c r="W116" s="55"/>
      <c r="X116" s="54"/>
      <c r="Y116" s="55"/>
      <c r="Z116" s="55"/>
      <c r="AA116" s="55"/>
    </row>
    <row r="117" spans="1:27" s="3" customFormat="1" ht="15" customHeight="1">
      <c r="A117" s="47" t="s">
        <v>390</v>
      </c>
      <c r="B117" s="87" t="s">
        <v>212</v>
      </c>
      <c r="C117" s="49" t="s">
        <v>251</v>
      </c>
      <c r="D117" s="88" t="s">
        <v>314</v>
      </c>
      <c r="E117" s="59">
        <v>1993</v>
      </c>
      <c r="F117" s="47" t="s">
        <v>53</v>
      </c>
      <c r="G117" s="47" t="s">
        <v>131</v>
      </c>
      <c r="H117" s="27">
        <f t="shared" si="4"/>
        <v>34</v>
      </c>
      <c r="I117" s="28">
        <f t="shared" si="5"/>
        <v>0</v>
      </c>
      <c r="J117" s="15">
        <f t="shared" si="6"/>
        <v>0</v>
      </c>
      <c r="K117" s="52">
        <f t="shared" si="7"/>
        <v>34</v>
      </c>
      <c r="L117" s="47"/>
      <c r="M117" s="79"/>
      <c r="N117" s="79">
        <v>34</v>
      </c>
      <c r="O117" s="53"/>
      <c r="P117" s="53"/>
      <c r="Q117" s="47"/>
      <c r="R117" s="47"/>
      <c r="S117" s="54"/>
      <c r="T117" s="55"/>
      <c r="U117" s="54"/>
      <c r="V117" s="55"/>
      <c r="W117" s="55"/>
      <c r="X117" s="54"/>
      <c r="Y117" s="55"/>
      <c r="Z117" s="55"/>
      <c r="AA117" s="55"/>
    </row>
    <row r="118" spans="1:27" s="3" customFormat="1" ht="15" customHeight="1">
      <c r="A118" s="47" t="s">
        <v>391</v>
      </c>
      <c r="B118" s="97" t="s">
        <v>392</v>
      </c>
      <c r="C118" s="78" t="s">
        <v>129</v>
      </c>
      <c r="D118" s="98" t="s">
        <v>137</v>
      </c>
      <c r="E118" s="59">
        <v>1985</v>
      </c>
      <c r="F118" s="47" t="s">
        <v>53</v>
      </c>
      <c r="G118" s="47" t="s">
        <v>134</v>
      </c>
      <c r="H118" s="27">
        <f t="shared" si="4"/>
        <v>34</v>
      </c>
      <c r="I118" s="28">
        <f t="shared" si="5"/>
        <v>0</v>
      </c>
      <c r="J118" s="15">
        <f t="shared" si="6"/>
        <v>0</v>
      </c>
      <c r="K118" s="52">
        <f t="shared" si="7"/>
        <v>34</v>
      </c>
      <c r="L118" s="47"/>
      <c r="M118" s="79"/>
      <c r="N118" s="79"/>
      <c r="O118" s="53">
        <v>34</v>
      </c>
      <c r="P118" s="53"/>
      <c r="Q118" s="47"/>
      <c r="R118" s="47"/>
      <c r="S118" s="54"/>
      <c r="T118" s="55"/>
      <c r="U118" s="54"/>
      <c r="V118" s="55"/>
      <c r="W118" s="55"/>
      <c r="X118" s="54"/>
      <c r="Y118" s="55"/>
      <c r="Z118" s="55"/>
      <c r="AA118" s="55"/>
    </row>
    <row r="119" spans="1:27" s="3" customFormat="1" ht="15" customHeight="1">
      <c r="A119" s="47" t="s">
        <v>393</v>
      </c>
      <c r="B119" s="89" t="s">
        <v>394</v>
      </c>
      <c r="C119" s="61" t="s">
        <v>77</v>
      </c>
      <c r="D119" s="96" t="s">
        <v>221</v>
      </c>
      <c r="E119" s="53">
        <v>1990</v>
      </c>
      <c r="F119" s="47" t="s">
        <v>53</v>
      </c>
      <c r="G119" s="47" t="s">
        <v>138</v>
      </c>
      <c r="H119" s="27">
        <f t="shared" si="4"/>
        <v>34</v>
      </c>
      <c r="I119" s="28">
        <f t="shared" si="5"/>
        <v>0</v>
      </c>
      <c r="J119" s="15">
        <f t="shared" si="6"/>
        <v>0</v>
      </c>
      <c r="K119" s="52">
        <f t="shared" si="7"/>
        <v>34</v>
      </c>
      <c r="L119" s="47"/>
      <c r="M119" s="79"/>
      <c r="N119" s="79"/>
      <c r="O119" s="53"/>
      <c r="P119" s="53"/>
      <c r="Q119" s="47"/>
      <c r="R119" s="47"/>
      <c r="S119" s="80">
        <v>34</v>
      </c>
      <c r="T119" s="55"/>
      <c r="U119" s="54"/>
      <c r="V119" s="55"/>
      <c r="W119" s="55"/>
      <c r="X119" s="54"/>
      <c r="Y119" s="55"/>
      <c r="Z119" s="55"/>
      <c r="AA119" s="55"/>
    </row>
    <row r="120" spans="1:27" s="3" customFormat="1" ht="15" customHeight="1">
      <c r="A120" s="47" t="s">
        <v>395</v>
      </c>
      <c r="B120" s="87" t="s">
        <v>396</v>
      </c>
      <c r="C120" s="50" t="s">
        <v>251</v>
      </c>
      <c r="D120" s="109" t="s">
        <v>397</v>
      </c>
      <c r="E120" s="60">
        <v>1990</v>
      </c>
      <c r="F120" s="47" t="s">
        <v>53</v>
      </c>
      <c r="G120" s="47" t="s">
        <v>142</v>
      </c>
      <c r="H120" s="27">
        <f t="shared" si="4"/>
        <v>33</v>
      </c>
      <c r="I120" s="28">
        <f t="shared" si="5"/>
        <v>0</v>
      </c>
      <c r="J120" s="15">
        <f t="shared" si="6"/>
        <v>0</v>
      </c>
      <c r="K120" s="52">
        <f t="shared" si="7"/>
        <v>33</v>
      </c>
      <c r="L120" s="47">
        <v>6</v>
      </c>
      <c r="M120" s="79"/>
      <c r="N120" s="79"/>
      <c r="O120" s="53"/>
      <c r="P120" s="53"/>
      <c r="Q120" s="47"/>
      <c r="R120" s="47"/>
      <c r="S120" s="54">
        <v>27</v>
      </c>
      <c r="T120" s="55"/>
      <c r="U120" s="54"/>
      <c r="V120" s="55"/>
      <c r="W120" s="55"/>
      <c r="X120" s="54"/>
      <c r="Y120" s="55"/>
      <c r="Z120" s="55"/>
      <c r="AA120" s="55"/>
    </row>
    <row r="121" spans="1:27" s="3" customFormat="1" ht="15" customHeight="1">
      <c r="A121" s="47" t="s">
        <v>398</v>
      </c>
      <c r="B121" s="89" t="s">
        <v>399</v>
      </c>
      <c r="C121" s="61" t="s">
        <v>269</v>
      </c>
      <c r="D121" s="96" t="s">
        <v>400</v>
      </c>
      <c r="E121" s="55">
        <v>1962</v>
      </c>
      <c r="F121" s="47" t="s">
        <v>119</v>
      </c>
      <c r="G121" s="47" t="s">
        <v>39</v>
      </c>
      <c r="H121" s="27">
        <f t="shared" si="4"/>
        <v>32</v>
      </c>
      <c r="I121" s="28">
        <f t="shared" si="5"/>
        <v>0</v>
      </c>
      <c r="J121" s="15">
        <f t="shared" si="6"/>
        <v>0</v>
      </c>
      <c r="K121" s="52">
        <f t="shared" si="7"/>
        <v>32</v>
      </c>
      <c r="L121" s="47"/>
      <c r="M121" s="79"/>
      <c r="N121" s="79"/>
      <c r="O121" s="53"/>
      <c r="P121" s="53"/>
      <c r="Q121" s="47"/>
      <c r="R121" s="47"/>
      <c r="S121" s="54">
        <v>32</v>
      </c>
      <c r="T121" s="55"/>
      <c r="U121" s="54"/>
      <c r="V121" s="55"/>
      <c r="W121" s="55"/>
      <c r="X121" s="54"/>
      <c r="Y121" s="55"/>
      <c r="Z121" s="55"/>
      <c r="AA121" s="55"/>
    </row>
    <row r="122" spans="1:27" s="3" customFormat="1" ht="15" customHeight="1">
      <c r="A122" s="47" t="s">
        <v>401</v>
      </c>
      <c r="B122" s="91" t="s">
        <v>402</v>
      </c>
      <c r="C122" s="65" t="s">
        <v>237</v>
      </c>
      <c r="D122" s="92" t="s">
        <v>403</v>
      </c>
      <c r="E122" s="59">
        <v>1973</v>
      </c>
      <c r="F122" s="47" t="s">
        <v>18</v>
      </c>
      <c r="G122" s="47" t="s">
        <v>81</v>
      </c>
      <c r="H122" s="27">
        <f t="shared" si="4"/>
        <v>32</v>
      </c>
      <c r="I122" s="28">
        <f t="shared" si="5"/>
        <v>0</v>
      </c>
      <c r="J122" s="15">
        <f t="shared" si="6"/>
        <v>0</v>
      </c>
      <c r="K122" s="52">
        <f t="shared" si="7"/>
        <v>32</v>
      </c>
      <c r="L122" s="47"/>
      <c r="M122" s="79"/>
      <c r="N122" s="79"/>
      <c r="O122" s="53">
        <v>32</v>
      </c>
      <c r="P122" s="53"/>
      <c r="Q122" s="47"/>
      <c r="R122" s="47"/>
      <c r="S122" s="54"/>
      <c r="T122" s="55"/>
      <c r="U122" s="54"/>
      <c r="V122" s="55"/>
      <c r="W122" s="55"/>
      <c r="X122" s="54"/>
      <c r="Y122" s="55"/>
      <c r="Z122" s="55"/>
      <c r="AA122" s="55"/>
    </row>
    <row r="123" spans="1:27" s="3" customFormat="1" ht="15" customHeight="1">
      <c r="A123" s="47" t="s">
        <v>404</v>
      </c>
      <c r="B123" s="89" t="s">
        <v>405</v>
      </c>
      <c r="C123" s="49" t="s">
        <v>95</v>
      </c>
      <c r="D123" s="96" t="s">
        <v>406</v>
      </c>
      <c r="E123" s="59">
        <v>1971</v>
      </c>
      <c r="F123" s="47" t="s">
        <v>18</v>
      </c>
      <c r="G123" s="47" t="s">
        <v>85</v>
      </c>
      <c r="H123" s="27">
        <f t="shared" si="4"/>
        <v>32</v>
      </c>
      <c r="I123" s="28">
        <f t="shared" si="5"/>
        <v>0</v>
      </c>
      <c r="J123" s="15">
        <f t="shared" si="6"/>
        <v>0</v>
      </c>
      <c r="K123" s="52">
        <f t="shared" si="7"/>
        <v>32</v>
      </c>
      <c r="L123" s="47">
        <v>32</v>
      </c>
      <c r="M123" s="79"/>
      <c r="N123" s="79"/>
      <c r="O123" s="53"/>
      <c r="P123" s="53"/>
      <c r="Q123" s="47"/>
      <c r="R123" s="47"/>
      <c r="S123" s="54"/>
      <c r="T123" s="55"/>
      <c r="U123" s="54"/>
      <c r="V123" s="55"/>
      <c r="W123" s="55"/>
      <c r="X123" s="54"/>
      <c r="Y123" s="55"/>
      <c r="Z123" s="55"/>
      <c r="AA123" s="55"/>
    </row>
    <row r="124" spans="1:27" s="3" customFormat="1" ht="15" customHeight="1">
      <c r="A124" s="47" t="s">
        <v>407</v>
      </c>
      <c r="B124" s="87" t="s">
        <v>408</v>
      </c>
      <c r="C124" s="50" t="s">
        <v>95</v>
      </c>
      <c r="D124" s="110" t="s">
        <v>409</v>
      </c>
      <c r="E124" s="60">
        <v>1961</v>
      </c>
      <c r="F124" s="47" t="s">
        <v>119</v>
      </c>
      <c r="G124" s="47" t="s">
        <v>40</v>
      </c>
      <c r="H124" s="27">
        <f t="shared" si="4"/>
        <v>31</v>
      </c>
      <c r="I124" s="28">
        <f t="shared" si="5"/>
        <v>0</v>
      </c>
      <c r="J124" s="15">
        <f t="shared" si="6"/>
        <v>0</v>
      </c>
      <c r="K124" s="52">
        <f t="shared" si="7"/>
        <v>31</v>
      </c>
      <c r="L124" s="47">
        <v>31</v>
      </c>
      <c r="M124" s="79"/>
      <c r="N124" s="79"/>
      <c r="O124" s="47"/>
      <c r="P124" s="47"/>
      <c r="Q124" s="47"/>
      <c r="R124" s="47"/>
      <c r="S124" s="54"/>
      <c r="T124" s="55"/>
      <c r="U124" s="54"/>
      <c r="V124" s="55"/>
      <c r="W124" s="55"/>
      <c r="X124" s="54"/>
      <c r="Y124" s="55"/>
      <c r="Z124" s="55"/>
      <c r="AA124" s="55"/>
    </row>
    <row r="125" spans="1:27" s="3" customFormat="1" ht="15" customHeight="1">
      <c r="A125" s="47" t="s">
        <v>410</v>
      </c>
      <c r="B125" s="91" t="s">
        <v>411</v>
      </c>
      <c r="C125" s="65" t="s">
        <v>245</v>
      </c>
      <c r="D125" s="92" t="s">
        <v>412</v>
      </c>
      <c r="E125" s="59"/>
      <c r="F125" s="47"/>
      <c r="G125" s="47"/>
      <c r="H125" s="27">
        <f t="shared" si="4"/>
        <v>31</v>
      </c>
      <c r="I125" s="28">
        <f t="shared" si="5"/>
        <v>0</v>
      </c>
      <c r="J125" s="15">
        <f t="shared" si="6"/>
        <v>0</v>
      </c>
      <c r="K125" s="52">
        <f t="shared" si="7"/>
        <v>31</v>
      </c>
      <c r="L125" s="47"/>
      <c r="M125" s="79"/>
      <c r="N125" s="79"/>
      <c r="O125" s="53">
        <v>31</v>
      </c>
      <c r="P125" s="53"/>
      <c r="Q125" s="47"/>
      <c r="R125" s="47"/>
      <c r="S125" s="54"/>
      <c r="T125" s="55"/>
      <c r="U125" s="54"/>
      <c r="V125" s="55"/>
      <c r="W125" s="55"/>
      <c r="X125" s="54"/>
      <c r="Y125" s="55"/>
      <c r="Z125" s="55"/>
      <c r="AA125" s="55"/>
    </row>
    <row r="126" spans="1:27" s="3" customFormat="1" ht="15" customHeight="1">
      <c r="A126" s="47" t="s">
        <v>413</v>
      </c>
      <c r="B126" s="87" t="s">
        <v>414</v>
      </c>
      <c r="C126" s="99" t="s">
        <v>415</v>
      </c>
      <c r="D126" s="100" t="s">
        <v>416</v>
      </c>
      <c r="E126" s="102">
        <v>1984</v>
      </c>
      <c r="F126" s="47" t="s">
        <v>53</v>
      </c>
      <c r="G126" s="47" t="s">
        <v>146</v>
      </c>
      <c r="H126" s="27">
        <f t="shared" si="4"/>
        <v>30</v>
      </c>
      <c r="I126" s="28">
        <f t="shared" si="5"/>
        <v>0</v>
      </c>
      <c r="J126" s="15">
        <f t="shared" si="6"/>
        <v>0</v>
      </c>
      <c r="K126" s="52">
        <f t="shared" si="7"/>
        <v>30</v>
      </c>
      <c r="L126" s="47"/>
      <c r="M126" s="79"/>
      <c r="N126" s="79"/>
      <c r="O126" s="53"/>
      <c r="P126" s="53"/>
      <c r="Q126" s="53">
        <v>30</v>
      </c>
      <c r="R126" s="47"/>
      <c r="S126" s="54"/>
      <c r="T126" s="55"/>
      <c r="U126" s="54"/>
      <c r="V126" s="55"/>
      <c r="W126" s="55"/>
      <c r="X126" s="54"/>
      <c r="Y126" s="55"/>
      <c r="Z126" s="55"/>
      <c r="AA126" s="55"/>
    </row>
    <row r="127" spans="1:27" s="3" customFormat="1" ht="15" customHeight="1">
      <c r="A127" s="47" t="s">
        <v>417</v>
      </c>
      <c r="B127" s="89" t="s">
        <v>418</v>
      </c>
      <c r="C127" s="49" t="s">
        <v>419</v>
      </c>
      <c r="D127" s="96" t="s">
        <v>420</v>
      </c>
      <c r="E127" s="59">
        <v>1965</v>
      </c>
      <c r="F127" s="47" t="s">
        <v>18</v>
      </c>
      <c r="G127" s="47" t="s">
        <v>89</v>
      </c>
      <c r="H127" s="27">
        <f t="shared" si="4"/>
        <v>30</v>
      </c>
      <c r="I127" s="28">
        <f t="shared" si="5"/>
        <v>0</v>
      </c>
      <c r="J127" s="15">
        <f t="shared" si="6"/>
        <v>0</v>
      </c>
      <c r="K127" s="52">
        <f t="shared" si="7"/>
        <v>30</v>
      </c>
      <c r="L127" s="47">
        <v>9</v>
      </c>
      <c r="M127" s="79"/>
      <c r="N127" s="79"/>
      <c r="O127" s="53">
        <v>7</v>
      </c>
      <c r="P127" s="53"/>
      <c r="Q127" s="47"/>
      <c r="R127" s="47"/>
      <c r="S127" s="54">
        <v>14</v>
      </c>
      <c r="T127" s="55"/>
      <c r="U127" s="54"/>
      <c r="V127" s="55"/>
      <c r="W127" s="55"/>
      <c r="X127" s="54"/>
      <c r="Y127" s="55"/>
      <c r="Z127" s="55"/>
      <c r="AA127" s="55"/>
    </row>
    <row r="128" spans="1:27" s="3" customFormat="1" ht="15" customHeight="1">
      <c r="A128" s="47" t="s">
        <v>421</v>
      </c>
      <c r="B128" s="87" t="s">
        <v>422</v>
      </c>
      <c r="C128" s="49" t="s">
        <v>423</v>
      </c>
      <c r="D128" s="88" t="s">
        <v>293</v>
      </c>
      <c r="E128" s="51">
        <v>1994</v>
      </c>
      <c r="F128" s="47" t="s">
        <v>49</v>
      </c>
      <c r="G128" s="47" t="s">
        <v>181</v>
      </c>
      <c r="H128" s="27">
        <f t="shared" si="4"/>
        <v>30</v>
      </c>
      <c r="I128" s="28">
        <f t="shared" si="5"/>
        <v>0</v>
      </c>
      <c r="J128" s="15">
        <f t="shared" si="6"/>
        <v>0</v>
      </c>
      <c r="K128" s="52">
        <f t="shared" si="7"/>
        <v>30</v>
      </c>
      <c r="L128" s="47"/>
      <c r="M128" s="79"/>
      <c r="N128" s="79">
        <v>30</v>
      </c>
      <c r="O128" s="53"/>
      <c r="P128" s="53"/>
      <c r="Q128" s="47"/>
      <c r="R128" s="47"/>
      <c r="S128" s="54"/>
      <c r="T128" s="55"/>
      <c r="U128" s="54"/>
      <c r="V128" s="55"/>
      <c r="W128" s="55"/>
      <c r="X128" s="54"/>
      <c r="Y128" s="55"/>
      <c r="Z128" s="55"/>
      <c r="AA128" s="55"/>
    </row>
    <row r="129" spans="1:27" s="3" customFormat="1" ht="15" customHeight="1">
      <c r="A129" s="47" t="s">
        <v>424</v>
      </c>
      <c r="B129" s="89" t="s">
        <v>425</v>
      </c>
      <c r="C129" s="61" t="s">
        <v>51</v>
      </c>
      <c r="D129" s="96" t="s">
        <v>221</v>
      </c>
      <c r="E129" s="55">
        <v>1996</v>
      </c>
      <c r="F129" s="47" t="s">
        <v>49</v>
      </c>
      <c r="G129" s="47" t="s">
        <v>184</v>
      </c>
      <c r="H129" s="27">
        <f t="shared" si="4"/>
        <v>30</v>
      </c>
      <c r="I129" s="28">
        <f t="shared" si="5"/>
        <v>0</v>
      </c>
      <c r="J129" s="15">
        <f t="shared" si="6"/>
        <v>0</v>
      </c>
      <c r="K129" s="52">
        <f t="shared" si="7"/>
        <v>30</v>
      </c>
      <c r="L129" s="47"/>
      <c r="M129" s="79"/>
      <c r="N129" s="79"/>
      <c r="O129" s="53"/>
      <c r="P129" s="53"/>
      <c r="Q129" s="47"/>
      <c r="R129" s="47"/>
      <c r="S129" s="80">
        <v>30</v>
      </c>
      <c r="T129" s="55"/>
      <c r="U129" s="54"/>
      <c r="V129" s="55"/>
      <c r="W129" s="55"/>
      <c r="X129" s="54"/>
      <c r="Y129" s="55"/>
      <c r="Z129" s="55"/>
      <c r="AA129" s="55"/>
    </row>
    <row r="130" spans="1:27" s="3" customFormat="1" ht="15" customHeight="1">
      <c r="A130" s="47" t="s">
        <v>426</v>
      </c>
      <c r="B130" s="97" t="s">
        <v>427</v>
      </c>
      <c r="C130" s="78" t="s">
        <v>106</v>
      </c>
      <c r="D130" s="98" t="s">
        <v>137</v>
      </c>
      <c r="E130" s="59"/>
      <c r="F130" s="47"/>
      <c r="G130" s="47"/>
      <c r="H130" s="27">
        <f t="shared" si="4"/>
        <v>30</v>
      </c>
      <c r="I130" s="28">
        <f t="shared" si="5"/>
        <v>0</v>
      </c>
      <c r="J130" s="15">
        <f t="shared" si="6"/>
        <v>0</v>
      </c>
      <c r="K130" s="52">
        <f t="shared" si="7"/>
        <v>30</v>
      </c>
      <c r="L130" s="47"/>
      <c r="M130" s="79"/>
      <c r="N130" s="79"/>
      <c r="O130" s="53">
        <v>30</v>
      </c>
      <c r="P130" s="53"/>
      <c r="Q130" s="47"/>
      <c r="R130" s="47"/>
      <c r="S130" s="54"/>
      <c r="T130" s="55"/>
      <c r="U130" s="54"/>
      <c r="V130" s="55"/>
      <c r="W130" s="55"/>
      <c r="X130" s="54"/>
      <c r="Y130" s="55"/>
      <c r="Z130" s="55"/>
      <c r="AA130" s="55"/>
    </row>
    <row r="131" spans="1:27" s="3" customFormat="1" ht="15" customHeight="1">
      <c r="A131" s="47" t="s">
        <v>428</v>
      </c>
      <c r="B131" s="89" t="s">
        <v>429</v>
      </c>
      <c r="C131" s="99" t="s">
        <v>376</v>
      </c>
      <c r="D131" s="111" t="s">
        <v>430</v>
      </c>
      <c r="E131" s="102">
        <v>1983</v>
      </c>
      <c r="F131" s="47" t="s">
        <v>70</v>
      </c>
      <c r="G131" s="47" t="s">
        <v>142</v>
      </c>
      <c r="H131" s="27">
        <f t="shared" si="4"/>
        <v>29</v>
      </c>
      <c r="I131" s="28">
        <f t="shared" si="5"/>
        <v>0</v>
      </c>
      <c r="J131" s="15">
        <f t="shared" si="6"/>
        <v>0</v>
      </c>
      <c r="K131" s="52">
        <f t="shared" si="7"/>
        <v>29</v>
      </c>
      <c r="L131" s="47"/>
      <c r="M131" s="79"/>
      <c r="N131" s="79"/>
      <c r="O131" s="53"/>
      <c r="P131" s="53"/>
      <c r="Q131" s="53">
        <v>29</v>
      </c>
      <c r="R131" s="47"/>
      <c r="S131" s="54"/>
      <c r="T131" s="55"/>
      <c r="U131" s="54"/>
      <c r="V131" s="55"/>
      <c r="W131" s="55"/>
      <c r="X131" s="54"/>
      <c r="Y131" s="55"/>
      <c r="Z131" s="55"/>
      <c r="AA131" s="55"/>
    </row>
    <row r="132" spans="1:27" s="3" customFormat="1" ht="15" customHeight="1">
      <c r="A132" s="47" t="s">
        <v>431</v>
      </c>
      <c r="B132" s="87" t="s">
        <v>432</v>
      </c>
      <c r="C132" s="49" t="s">
        <v>176</v>
      </c>
      <c r="D132" s="88" t="s">
        <v>238</v>
      </c>
      <c r="E132" s="112">
        <v>1992</v>
      </c>
      <c r="F132" s="47" t="s">
        <v>53</v>
      </c>
      <c r="G132" s="47" t="s">
        <v>149</v>
      </c>
      <c r="H132" s="27">
        <f t="shared" si="4"/>
        <v>29</v>
      </c>
      <c r="I132" s="28">
        <f t="shared" si="5"/>
        <v>0</v>
      </c>
      <c r="J132" s="15">
        <f t="shared" si="6"/>
        <v>0</v>
      </c>
      <c r="K132" s="52">
        <f t="shared" si="7"/>
        <v>29</v>
      </c>
      <c r="L132" s="47"/>
      <c r="M132" s="79"/>
      <c r="N132" s="79">
        <v>29</v>
      </c>
      <c r="O132" s="53"/>
      <c r="P132" s="53"/>
      <c r="Q132" s="47"/>
      <c r="R132" s="47"/>
      <c r="S132" s="54"/>
      <c r="T132" s="55"/>
      <c r="U132" s="54"/>
      <c r="V132" s="55"/>
      <c r="W132" s="55"/>
      <c r="X132" s="54"/>
      <c r="Y132" s="55"/>
      <c r="Z132" s="55"/>
      <c r="AA132" s="55"/>
    </row>
    <row r="133" spans="1:27" s="3" customFormat="1" ht="15" customHeight="1">
      <c r="A133" s="47" t="s">
        <v>433</v>
      </c>
      <c r="B133" s="48" t="s">
        <v>434</v>
      </c>
      <c r="C133" s="50" t="s">
        <v>77</v>
      </c>
      <c r="D133" s="48" t="s">
        <v>435</v>
      </c>
      <c r="E133" s="86">
        <v>1983</v>
      </c>
      <c r="F133" s="47" t="s">
        <v>53</v>
      </c>
      <c r="G133" s="47" t="s">
        <v>151</v>
      </c>
      <c r="H133" s="27">
        <f t="shared" si="4"/>
        <v>29</v>
      </c>
      <c r="I133" s="28">
        <f t="shared" si="5"/>
        <v>0</v>
      </c>
      <c r="J133" s="15">
        <f t="shared" si="6"/>
        <v>0</v>
      </c>
      <c r="K133" s="52">
        <f t="shared" si="7"/>
        <v>29</v>
      </c>
      <c r="L133" s="47">
        <v>29</v>
      </c>
      <c r="M133" s="79"/>
      <c r="N133" s="79"/>
      <c r="O133" s="53"/>
      <c r="P133" s="53"/>
      <c r="Q133" s="47"/>
      <c r="R133" s="47"/>
      <c r="S133" s="54"/>
      <c r="T133" s="55"/>
      <c r="U133" s="54"/>
      <c r="V133" s="55"/>
      <c r="W133" s="55"/>
      <c r="X133" s="54"/>
      <c r="Y133" s="55"/>
      <c r="Z133" s="55"/>
      <c r="AA133" s="55"/>
    </row>
    <row r="134" spans="1:27" s="3" customFormat="1" ht="15" customHeight="1">
      <c r="A134" s="47" t="s">
        <v>436</v>
      </c>
      <c r="B134" s="61" t="s">
        <v>437</v>
      </c>
      <c r="C134" s="61" t="s">
        <v>438</v>
      </c>
      <c r="D134" s="61" t="s">
        <v>439</v>
      </c>
      <c r="E134" s="113">
        <v>1967</v>
      </c>
      <c r="F134" s="47" t="s">
        <v>18</v>
      </c>
      <c r="G134" s="47" t="s">
        <v>93</v>
      </c>
      <c r="H134" s="27">
        <f t="shared" si="4"/>
        <v>29</v>
      </c>
      <c r="I134" s="28">
        <f t="shared" si="5"/>
        <v>0</v>
      </c>
      <c r="J134" s="15">
        <f t="shared" si="6"/>
        <v>0</v>
      </c>
      <c r="K134" s="52">
        <f t="shared" si="7"/>
        <v>29</v>
      </c>
      <c r="L134" s="47"/>
      <c r="M134" s="79"/>
      <c r="N134" s="79"/>
      <c r="O134" s="53"/>
      <c r="P134" s="53"/>
      <c r="Q134" s="47"/>
      <c r="R134" s="47"/>
      <c r="S134" s="54">
        <v>29</v>
      </c>
      <c r="T134" s="55"/>
      <c r="U134" s="54"/>
      <c r="V134" s="55"/>
      <c r="W134" s="55"/>
      <c r="X134" s="54"/>
      <c r="Y134" s="55"/>
      <c r="Z134" s="55"/>
      <c r="AA134" s="55"/>
    </row>
    <row r="135" spans="1:27" s="3" customFormat="1" ht="15" customHeight="1">
      <c r="A135" s="47" t="s">
        <v>440</v>
      </c>
      <c r="B135" s="48" t="s">
        <v>441</v>
      </c>
      <c r="C135" s="49" t="s">
        <v>77</v>
      </c>
      <c r="D135" s="50" t="s">
        <v>210</v>
      </c>
      <c r="E135" s="112">
        <v>1996</v>
      </c>
      <c r="F135" s="47" t="s">
        <v>49</v>
      </c>
      <c r="G135" s="47" t="s">
        <v>186</v>
      </c>
      <c r="H135" s="27">
        <f aca="true" t="shared" si="8" ref="H135:H198">L135+N135+O135+Q135+S135+Z135+AA135</f>
        <v>29</v>
      </c>
      <c r="I135" s="28">
        <f aca="true" t="shared" si="9" ref="I135:I198">M135+P135+U135++V135+Y135</f>
        <v>0</v>
      </c>
      <c r="J135" s="15">
        <f aca="true" t="shared" si="10" ref="J135:J198">R135+T135+W135+X135</f>
        <v>0</v>
      </c>
      <c r="K135" s="52">
        <f aca="true" t="shared" si="11" ref="K135:K198">SUM(L135:AA135)</f>
        <v>29</v>
      </c>
      <c r="L135" s="47"/>
      <c r="M135" s="79"/>
      <c r="N135" s="79">
        <v>9</v>
      </c>
      <c r="O135" s="53"/>
      <c r="P135" s="53"/>
      <c r="Q135" s="47"/>
      <c r="R135" s="47"/>
      <c r="S135" s="54">
        <v>20</v>
      </c>
      <c r="T135" s="55"/>
      <c r="U135" s="54"/>
      <c r="V135" s="55"/>
      <c r="W135" s="55"/>
      <c r="X135" s="54"/>
      <c r="Y135" s="55"/>
      <c r="Z135" s="55"/>
      <c r="AA135" s="55"/>
    </row>
    <row r="136" spans="1:27" s="3" customFormat="1" ht="15" customHeight="1">
      <c r="A136" s="47" t="s">
        <v>442</v>
      </c>
      <c r="B136" s="61" t="s">
        <v>443</v>
      </c>
      <c r="C136" s="99" t="s">
        <v>444</v>
      </c>
      <c r="D136" s="99" t="s">
        <v>445</v>
      </c>
      <c r="E136" s="101">
        <v>1962</v>
      </c>
      <c r="F136" s="47" t="s">
        <v>119</v>
      </c>
      <c r="G136" s="47" t="s">
        <v>41</v>
      </c>
      <c r="H136" s="27">
        <f t="shared" si="8"/>
        <v>28</v>
      </c>
      <c r="I136" s="28">
        <f t="shared" si="9"/>
        <v>0</v>
      </c>
      <c r="J136" s="15">
        <f t="shared" si="10"/>
        <v>0</v>
      </c>
      <c r="K136" s="52">
        <f t="shared" si="11"/>
        <v>28</v>
      </c>
      <c r="L136" s="47"/>
      <c r="M136" s="79"/>
      <c r="N136" s="79"/>
      <c r="O136" s="53"/>
      <c r="P136" s="53"/>
      <c r="Q136" s="53">
        <v>28</v>
      </c>
      <c r="R136" s="47"/>
      <c r="S136" s="54"/>
      <c r="T136" s="55"/>
      <c r="U136" s="54"/>
      <c r="V136" s="55"/>
      <c r="W136" s="55"/>
      <c r="X136" s="54"/>
      <c r="Y136" s="55"/>
      <c r="Z136" s="55"/>
      <c r="AA136" s="55"/>
    </row>
    <row r="137" spans="1:27" s="3" customFormat="1" ht="15" customHeight="1">
      <c r="A137" s="47" t="s">
        <v>446</v>
      </c>
      <c r="B137" s="61" t="s">
        <v>447</v>
      </c>
      <c r="C137" s="61" t="s">
        <v>176</v>
      </c>
      <c r="D137" s="61" t="s">
        <v>448</v>
      </c>
      <c r="E137" s="114">
        <v>1982</v>
      </c>
      <c r="F137" s="47" t="s">
        <v>70</v>
      </c>
      <c r="G137" s="47" t="s">
        <v>146</v>
      </c>
      <c r="H137" s="27">
        <f t="shared" si="8"/>
        <v>28</v>
      </c>
      <c r="I137" s="28">
        <f t="shared" si="9"/>
        <v>0</v>
      </c>
      <c r="J137" s="15">
        <f t="shared" si="10"/>
        <v>0</v>
      </c>
      <c r="K137" s="52">
        <f t="shared" si="11"/>
        <v>28</v>
      </c>
      <c r="L137" s="47"/>
      <c r="M137" s="79"/>
      <c r="N137" s="79"/>
      <c r="O137" s="53"/>
      <c r="P137" s="53"/>
      <c r="Q137" s="47"/>
      <c r="R137" s="47"/>
      <c r="S137" s="80">
        <v>28</v>
      </c>
      <c r="T137" s="55"/>
      <c r="U137" s="54"/>
      <c r="V137" s="55"/>
      <c r="W137" s="55"/>
      <c r="X137" s="54"/>
      <c r="Y137" s="55"/>
      <c r="Z137" s="55"/>
      <c r="AA137" s="55"/>
    </row>
    <row r="138" spans="1:27" s="3" customFormat="1" ht="15" customHeight="1">
      <c r="A138" s="47" t="s">
        <v>449</v>
      </c>
      <c r="B138" s="61" t="s">
        <v>450</v>
      </c>
      <c r="C138" s="49" t="s">
        <v>279</v>
      </c>
      <c r="D138" s="61" t="s">
        <v>451</v>
      </c>
      <c r="E138" s="114">
        <v>1982</v>
      </c>
      <c r="F138" s="47" t="s">
        <v>70</v>
      </c>
      <c r="G138" s="47" t="s">
        <v>149</v>
      </c>
      <c r="H138" s="27">
        <f t="shared" si="8"/>
        <v>28</v>
      </c>
      <c r="I138" s="28">
        <f t="shared" si="9"/>
        <v>0</v>
      </c>
      <c r="J138" s="15">
        <f t="shared" si="10"/>
        <v>0</v>
      </c>
      <c r="K138" s="52">
        <f t="shared" si="11"/>
        <v>28</v>
      </c>
      <c r="L138" s="47">
        <v>28</v>
      </c>
      <c r="M138" s="79"/>
      <c r="N138" s="79"/>
      <c r="O138" s="53"/>
      <c r="P138" s="53"/>
      <c r="Q138" s="47"/>
      <c r="R138" s="47"/>
      <c r="S138" s="54"/>
      <c r="T138" s="55"/>
      <c r="U138" s="54"/>
      <c r="V138" s="55"/>
      <c r="W138" s="55"/>
      <c r="X138" s="54"/>
      <c r="Y138" s="55"/>
      <c r="Z138" s="55"/>
      <c r="AA138" s="55"/>
    </row>
    <row r="139" spans="1:27" s="3" customFormat="1" ht="15" customHeight="1">
      <c r="A139" s="47" t="s">
        <v>452</v>
      </c>
      <c r="B139" s="56" t="s">
        <v>453</v>
      </c>
      <c r="C139" s="57" t="s">
        <v>454</v>
      </c>
      <c r="D139" s="63" t="s">
        <v>173</v>
      </c>
      <c r="E139" s="115">
        <v>1991</v>
      </c>
      <c r="F139" s="47" t="s">
        <v>53</v>
      </c>
      <c r="G139" s="47" t="s">
        <v>155</v>
      </c>
      <c r="H139" s="27">
        <f t="shared" si="8"/>
        <v>28</v>
      </c>
      <c r="I139" s="28">
        <f t="shared" si="9"/>
        <v>0</v>
      </c>
      <c r="J139" s="15">
        <f t="shared" si="10"/>
        <v>0</v>
      </c>
      <c r="K139" s="52">
        <f t="shared" si="11"/>
        <v>28</v>
      </c>
      <c r="L139" s="47">
        <v>2</v>
      </c>
      <c r="M139" s="79"/>
      <c r="N139" s="79"/>
      <c r="O139" s="113">
        <v>14</v>
      </c>
      <c r="P139" s="53"/>
      <c r="Q139" s="47"/>
      <c r="R139" s="47"/>
      <c r="S139" s="54">
        <v>12</v>
      </c>
      <c r="T139" s="55"/>
      <c r="U139" s="54"/>
      <c r="V139" s="55"/>
      <c r="W139" s="55"/>
      <c r="X139" s="54"/>
      <c r="Y139" s="55"/>
      <c r="Z139" s="55"/>
      <c r="AA139" s="55"/>
    </row>
    <row r="140" spans="1:27" s="3" customFormat="1" ht="15" customHeight="1">
      <c r="A140" s="47" t="s">
        <v>455</v>
      </c>
      <c r="B140" s="70" t="s">
        <v>456</v>
      </c>
      <c r="C140" s="65" t="s">
        <v>259</v>
      </c>
      <c r="D140" s="65" t="s">
        <v>457</v>
      </c>
      <c r="E140" s="115"/>
      <c r="F140" s="47"/>
      <c r="G140" s="47"/>
      <c r="H140" s="27">
        <f t="shared" si="8"/>
        <v>28</v>
      </c>
      <c r="I140" s="28">
        <f t="shared" si="9"/>
        <v>0</v>
      </c>
      <c r="J140" s="15">
        <f t="shared" si="10"/>
        <v>0</v>
      </c>
      <c r="K140" s="52">
        <f t="shared" si="11"/>
        <v>28</v>
      </c>
      <c r="L140" s="47"/>
      <c r="M140" s="79"/>
      <c r="N140" s="79"/>
      <c r="O140" s="53">
        <v>28</v>
      </c>
      <c r="P140" s="53"/>
      <c r="Q140" s="47"/>
      <c r="R140" s="47"/>
      <c r="S140" s="54"/>
      <c r="T140" s="55"/>
      <c r="U140" s="54"/>
      <c r="V140" s="55"/>
      <c r="W140" s="55"/>
      <c r="X140" s="54"/>
      <c r="Y140" s="55"/>
      <c r="Z140" s="55"/>
      <c r="AA140" s="55"/>
    </row>
    <row r="141" spans="1:27" s="3" customFormat="1" ht="15" customHeight="1">
      <c r="A141" s="47" t="s">
        <v>458</v>
      </c>
      <c r="B141" s="48" t="s">
        <v>459</v>
      </c>
      <c r="C141" s="49" t="s">
        <v>113</v>
      </c>
      <c r="D141" s="50" t="s">
        <v>318</v>
      </c>
      <c r="E141" s="112">
        <v>1962</v>
      </c>
      <c r="F141" s="47" t="s">
        <v>119</v>
      </c>
      <c r="G141" s="47" t="s">
        <v>42</v>
      </c>
      <c r="H141" s="27">
        <f t="shared" si="8"/>
        <v>27</v>
      </c>
      <c r="I141" s="28">
        <f t="shared" si="9"/>
        <v>0</v>
      </c>
      <c r="J141" s="15">
        <f t="shared" si="10"/>
        <v>0</v>
      </c>
      <c r="K141" s="52">
        <f t="shared" si="11"/>
        <v>27</v>
      </c>
      <c r="L141" s="47"/>
      <c r="M141" s="79"/>
      <c r="N141" s="79">
        <v>6</v>
      </c>
      <c r="O141" s="53"/>
      <c r="P141" s="53"/>
      <c r="Q141" s="47"/>
      <c r="R141" s="47"/>
      <c r="S141" s="54">
        <v>21</v>
      </c>
      <c r="T141" s="55"/>
      <c r="U141" s="54"/>
      <c r="V141" s="55"/>
      <c r="W141" s="55"/>
      <c r="X141" s="54"/>
      <c r="Y141" s="55"/>
      <c r="Z141" s="55"/>
      <c r="AA141" s="55"/>
    </row>
    <row r="142" spans="1:27" s="3" customFormat="1" ht="15" customHeight="1">
      <c r="A142" s="47" t="s">
        <v>460</v>
      </c>
      <c r="B142" s="70" t="s">
        <v>461</v>
      </c>
      <c r="C142" s="65" t="s">
        <v>140</v>
      </c>
      <c r="D142" s="65" t="s">
        <v>462</v>
      </c>
      <c r="E142" s="115">
        <v>1984</v>
      </c>
      <c r="F142" s="47" t="s">
        <v>53</v>
      </c>
      <c r="G142" s="47" t="s">
        <v>158</v>
      </c>
      <c r="H142" s="27">
        <f t="shared" si="8"/>
        <v>27</v>
      </c>
      <c r="I142" s="28">
        <f t="shared" si="9"/>
        <v>0</v>
      </c>
      <c r="J142" s="15">
        <f t="shared" si="10"/>
        <v>0</v>
      </c>
      <c r="K142" s="52">
        <f t="shared" si="11"/>
        <v>27</v>
      </c>
      <c r="L142" s="47"/>
      <c r="M142" s="79"/>
      <c r="N142" s="79"/>
      <c r="O142" s="53">
        <v>27</v>
      </c>
      <c r="P142" s="53"/>
      <c r="Q142" s="47"/>
      <c r="R142" s="47"/>
      <c r="S142" s="54"/>
      <c r="T142" s="55"/>
      <c r="U142" s="54"/>
      <c r="V142" s="55"/>
      <c r="W142" s="55"/>
      <c r="X142" s="54"/>
      <c r="Y142" s="55"/>
      <c r="Z142" s="55"/>
      <c r="AA142" s="55"/>
    </row>
    <row r="143" spans="1:27" s="3" customFormat="1" ht="15" customHeight="1">
      <c r="A143" s="47" t="s">
        <v>463</v>
      </c>
      <c r="B143" s="56" t="s">
        <v>464</v>
      </c>
      <c r="C143" s="49" t="s">
        <v>168</v>
      </c>
      <c r="D143" s="57" t="s">
        <v>465</v>
      </c>
      <c r="E143" s="115">
        <v>1983</v>
      </c>
      <c r="F143" s="47" t="s">
        <v>53</v>
      </c>
      <c r="G143" s="47" t="s">
        <v>162</v>
      </c>
      <c r="H143" s="27">
        <f t="shared" si="8"/>
        <v>27</v>
      </c>
      <c r="I143" s="28">
        <f t="shared" si="9"/>
        <v>0</v>
      </c>
      <c r="J143" s="15">
        <f t="shared" si="10"/>
        <v>0</v>
      </c>
      <c r="K143" s="52">
        <f t="shared" si="11"/>
        <v>27</v>
      </c>
      <c r="L143" s="47">
        <v>27</v>
      </c>
      <c r="M143" s="79"/>
      <c r="N143" s="79"/>
      <c r="O143" s="53"/>
      <c r="P143" s="53"/>
      <c r="Q143" s="47"/>
      <c r="R143" s="47"/>
      <c r="S143" s="54"/>
      <c r="T143" s="55"/>
      <c r="U143" s="54"/>
      <c r="V143" s="55"/>
      <c r="W143" s="55"/>
      <c r="X143" s="54"/>
      <c r="Y143" s="55"/>
      <c r="Z143" s="55"/>
      <c r="AA143" s="55"/>
    </row>
    <row r="144" spans="1:27" s="3" customFormat="1" ht="15" customHeight="1">
      <c r="A144" s="47" t="s">
        <v>466</v>
      </c>
      <c r="B144" s="48" t="s">
        <v>467</v>
      </c>
      <c r="C144" s="49" t="s">
        <v>129</v>
      </c>
      <c r="D144" s="50" t="s">
        <v>468</v>
      </c>
      <c r="E144" s="112">
        <v>1987</v>
      </c>
      <c r="F144" s="47" t="s">
        <v>53</v>
      </c>
      <c r="G144" s="47" t="s">
        <v>166</v>
      </c>
      <c r="H144" s="27">
        <f t="shared" si="8"/>
        <v>27</v>
      </c>
      <c r="I144" s="28">
        <f t="shared" si="9"/>
        <v>0</v>
      </c>
      <c r="J144" s="15">
        <f t="shared" si="10"/>
        <v>0</v>
      </c>
      <c r="K144" s="52">
        <f t="shared" si="11"/>
        <v>27</v>
      </c>
      <c r="L144" s="47"/>
      <c r="M144" s="79"/>
      <c r="N144" s="79">
        <v>27</v>
      </c>
      <c r="O144" s="53"/>
      <c r="P144" s="53"/>
      <c r="Q144" s="47"/>
      <c r="R144" s="47"/>
      <c r="S144" s="54"/>
      <c r="T144" s="55"/>
      <c r="U144" s="54"/>
      <c r="V144" s="55"/>
      <c r="W144" s="55"/>
      <c r="X144" s="54"/>
      <c r="Y144" s="55"/>
      <c r="Z144" s="55"/>
      <c r="AA144" s="55"/>
    </row>
    <row r="145" spans="1:27" s="3" customFormat="1" ht="15" customHeight="1">
      <c r="A145" s="47" t="s">
        <v>469</v>
      </c>
      <c r="B145" s="61" t="s">
        <v>313</v>
      </c>
      <c r="C145" s="116" t="s">
        <v>470</v>
      </c>
      <c r="D145" s="93" t="s">
        <v>471</v>
      </c>
      <c r="E145" s="117">
        <v>1966</v>
      </c>
      <c r="F145" s="47" t="s">
        <v>18</v>
      </c>
      <c r="G145" s="47" t="s">
        <v>97</v>
      </c>
      <c r="H145" s="27">
        <f t="shared" si="8"/>
        <v>27</v>
      </c>
      <c r="I145" s="28">
        <f t="shared" si="9"/>
        <v>0</v>
      </c>
      <c r="J145" s="15">
        <f t="shared" si="10"/>
        <v>0</v>
      </c>
      <c r="K145" s="52">
        <f t="shared" si="11"/>
        <v>27</v>
      </c>
      <c r="L145" s="47"/>
      <c r="M145" s="79"/>
      <c r="N145" s="79"/>
      <c r="O145" s="53"/>
      <c r="P145" s="53"/>
      <c r="Q145" s="47">
        <v>27</v>
      </c>
      <c r="R145" s="47"/>
      <c r="S145" s="54"/>
      <c r="T145" s="55"/>
      <c r="U145" s="54"/>
      <c r="V145" s="55"/>
      <c r="W145" s="55"/>
      <c r="X145" s="54"/>
      <c r="Y145" s="55"/>
      <c r="Z145" s="55"/>
      <c r="AA145" s="55"/>
    </row>
    <row r="146" spans="1:27" s="3" customFormat="1" ht="15" customHeight="1">
      <c r="A146" s="47" t="s">
        <v>472</v>
      </c>
      <c r="B146" s="61" t="s">
        <v>473</v>
      </c>
      <c r="C146" s="49" t="s">
        <v>66</v>
      </c>
      <c r="D146" s="49" t="s">
        <v>474</v>
      </c>
      <c r="E146" s="114">
        <v>1969</v>
      </c>
      <c r="F146" s="47" t="s">
        <v>18</v>
      </c>
      <c r="G146" s="47" t="s">
        <v>101</v>
      </c>
      <c r="H146" s="27">
        <f t="shared" si="8"/>
        <v>27</v>
      </c>
      <c r="I146" s="28">
        <f t="shared" si="9"/>
        <v>0</v>
      </c>
      <c r="J146" s="15">
        <f t="shared" si="10"/>
        <v>0</v>
      </c>
      <c r="K146" s="52">
        <f t="shared" si="11"/>
        <v>27</v>
      </c>
      <c r="L146" s="47">
        <v>15</v>
      </c>
      <c r="M146" s="79"/>
      <c r="N146" s="79">
        <v>12</v>
      </c>
      <c r="O146" s="53"/>
      <c r="P146" s="53"/>
      <c r="Q146" s="47"/>
      <c r="R146" s="47"/>
      <c r="S146" s="54"/>
      <c r="T146" s="55"/>
      <c r="U146" s="54"/>
      <c r="V146" s="55"/>
      <c r="W146" s="55"/>
      <c r="X146" s="54"/>
      <c r="Y146" s="55"/>
      <c r="Z146" s="55"/>
      <c r="AA146" s="55"/>
    </row>
    <row r="147" spans="1:27" s="3" customFormat="1" ht="15" customHeight="1">
      <c r="A147" s="47" t="s">
        <v>475</v>
      </c>
      <c r="B147" s="61" t="s">
        <v>476</v>
      </c>
      <c r="C147" s="61" t="s">
        <v>245</v>
      </c>
      <c r="D147" s="61" t="s">
        <v>477</v>
      </c>
      <c r="E147" s="114">
        <v>1959</v>
      </c>
      <c r="F147" s="47" t="s">
        <v>119</v>
      </c>
      <c r="G147" s="47" t="s">
        <v>43</v>
      </c>
      <c r="H147" s="27">
        <f t="shared" si="8"/>
        <v>26</v>
      </c>
      <c r="I147" s="28">
        <f t="shared" si="9"/>
        <v>0</v>
      </c>
      <c r="J147" s="15">
        <f t="shared" si="10"/>
        <v>0</v>
      </c>
      <c r="K147" s="52">
        <f t="shared" si="11"/>
        <v>26</v>
      </c>
      <c r="L147" s="47"/>
      <c r="M147" s="79"/>
      <c r="N147" s="79"/>
      <c r="O147" s="53"/>
      <c r="P147" s="53"/>
      <c r="Q147" s="47"/>
      <c r="R147" s="47"/>
      <c r="S147" s="80">
        <v>26</v>
      </c>
      <c r="T147" s="55"/>
      <c r="U147" s="54"/>
      <c r="V147" s="55"/>
      <c r="W147" s="55"/>
      <c r="X147" s="54"/>
      <c r="Y147" s="55"/>
      <c r="Z147" s="55"/>
      <c r="AA147" s="55"/>
    </row>
    <row r="148" spans="1:27" s="3" customFormat="1" ht="15" customHeight="1">
      <c r="A148" s="47" t="s">
        <v>478</v>
      </c>
      <c r="B148" s="48" t="s">
        <v>479</v>
      </c>
      <c r="C148" s="49" t="s">
        <v>245</v>
      </c>
      <c r="D148" s="50" t="s">
        <v>480</v>
      </c>
      <c r="E148" s="112">
        <v>1976</v>
      </c>
      <c r="F148" s="47" t="s">
        <v>70</v>
      </c>
      <c r="G148" s="47" t="s">
        <v>151</v>
      </c>
      <c r="H148" s="27">
        <f t="shared" si="8"/>
        <v>26</v>
      </c>
      <c r="I148" s="28">
        <f t="shared" si="9"/>
        <v>0</v>
      </c>
      <c r="J148" s="15">
        <f t="shared" si="10"/>
        <v>0</v>
      </c>
      <c r="K148" s="52">
        <f t="shared" si="11"/>
        <v>26</v>
      </c>
      <c r="L148" s="47"/>
      <c r="M148" s="79"/>
      <c r="N148" s="79">
        <v>26</v>
      </c>
      <c r="O148" s="53"/>
      <c r="P148" s="53"/>
      <c r="Q148" s="47"/>
      <c r="R148" s="47"/>
      <c r="S148" s="54"/>
      <c r="T148" s="55"/>
      <c r="U148" s="54"/>
      <c r="V148" s="55"/>
      <c r="W148" s="55"/>
      <c r="X148" s="54"/>
      <c r="Y148" s="55"/>
      <c r="Z148" s="55"/>
      <c r="AA148" s="55"/>
    </row>
    <row r="149" spans="1:27" s="3" customFormat="1" ht="15" customHeight="1">
      <c r="A149" s="47" t="s">
        <v>481</v>
      </c>
      <c r="B149" s="61" t="s">
        <v>482</v>
      </c>
      <c r="C149" s="61" t="s">
        <v>423</v>
      </c>
      <c r="D149" s="61" t="s">
        <v>483</v>
      </c>
      <c r="E149" s="114">
        <v>1984</v>
      </c>
      <c r="F149" s="47" t="s">
        <v>53</v>
      </c>
      <c r="G149" s="47" t="s">
        <v>170</v>
      </c>
      <c r="H149" s="27">
        <f t="shared" si="8"/>
        <v>0</v>
      </c>
      <c r="I149" s="28">
        <f t="shared" si="9"/>
        <v>0</v>
      </c>
      <c r="J149" s="15">
        <f t="shared" si="10"/>
        <v>26</v>
      </c>
      <c r="K149" s="52">
        <f t="shared" si="11"/>
        <v>26</v>
      </c>
      <c r="L149" s="47"/>
      <c r="M149" s="79"/>
      <c r="N149" s="79"/>
      <c r="O149" s="53"/>
      <c r="P149" s="53"/>
      <c r="Q149" s="47"/>
      <c r="R149" s="53">
        <v>26</v>
      </c>
      <c r="S149" s="54"/>
      <c r="T149" s="55"/>
      <c r="U149" s="54"/>
      <c r="V149" s="55"/>
      <c r="W149" s="55"/>
      <c r="X149" s="54"/>
      <c r="Y149" s="55"/>
      <c r="Z149" s="55"/>
      <c r="AA149" s="55"/>
    </row>
    <row r="150" spans="1:27" s="3" customFormat="1" ht="15" customHeight="1">
      <c r="A150" s="47" t="s">
        <v>484</v>
      </c>
      <c r="B150" s="48" t="s">
        <v>485</v>
      </c>
      <c r="C150" s="99" t="s">
        <v>486</v>
      </c>
      <c r="D150" s="99" t="s">
        <v>487</v>
      </c>
      <c r="E150" s="101">
        <v>1987</v>
      </c>
      <c r="F150" s="47" t="s">
        <v>53</v>
      </c>
      <c r="G150" s="47" t="s">
        <v>174</v>
      </c>
      <c r="H150" s="27">
        <f t="shared" si="8"/>
        <v>26</v>
      </c>
      <c r="I150" s="28">
        <f t="shared" si="9"/>
        <v>0</v>
      </c>
      <c r="J150" s="15">
        <f t="shared" si="10"/>
        <v>0</v>
      </c>
      <c r="K150" s="52">
        <f t="shared" si="11"/>
        <v>26</v>
      </c>
      <c r="L150" s="47"/>
      <c r="M150" s="79"/>
      <c r="N150" s="79"/>
      <c r="O150" s="53"/>
      <c r="P150" s="53"/>
      <c r="Q150" s="53">
        <v>26</v>
      </c>
      <c r="R150" s="47"/>
      <c r="S150" s="54"/>
      <c r="T150" s="55"/>
      <c r="U150" s="54"/>
      <c r="V150" s="55"/>
      <c r="W150" s="55"/>
      <c r="X150" s="54"/>
      <c r="Y150" s="55"/>
      <c r="Z150" s="55"/>
      <c r="AA150" s="55"/>
    </row>
    <row r="151" spans="1:27" s="3" customFormat="1" ht="15" customHeight="1">
      <c r="A151" s="47" t="s">
        <v>488</v>
      </c>
      <c r="B151" s="64" t="s">
        <v>489</v>
      </c>
      <c r="C151" s="78" t="s">
        <v>83</v>
      </c>
      <c r="D151" s="78" t="s">
        <v>490</v>
      </c>
      <c r="E151" s="115"/>
      <c r="F151" s="47"/>
      <c r="G151" s="47"/>
      <c r="H151" s="27">
        <f t="shared" si="8"/>
        <v>26</v>
      </c>
      <c r="I151" s="28">
        <f t="shared" si="9"/>
        <v>0</v>
      </c>
      <c r="J151" s="15">
        <f t="shared" si="10"/>
        <v>0</v>
      </c>
      <c r="K151" s="52">
        <f t="shared" si="11"/>
        <v>26</v>
      </c>
      <c r="L151" s="47"/>
      <c r="M151" s="79"/>
      <c r="N151" s="79"/>
      <c r="O151" s="53">
        <v>26</v>
      </c>
      <c r="P151" s="53"/>
      <c r="Q151" s="47"/>
      <c r="R151" s="47"/>
      <c r="S151" s="54"/>
      <c r="T151" s="55"/>
      <c r="U151" s="54"/>
      <c r="V151" s="55"/>
      <c r="W151" s="55"/>
      <c r="X151" s="54"/>
      <c r="Y151" s="55"/>
      <c r="Z151" s="55"/>
      <c r="AA151" s="55"/>
    </row>
    <row r="152" spans="1:27" s="3" customFormat="1" ht="15" customHeight="1">
      <c r="A152" s="47" t="s">
        <v>491</v>
      </c>
      <c r="B152" s="48" t="s">
        <v>492</v>
      </c>
      <c r="C152" s="49" t="s">
        <v>493</v>
      </c>
      <c r="D152" s="50" t="s">
        <v>494</v>
      </c>
      <c r="E152" s="112">
        <v>1963</v>
      </c>
      <c r="F152" s="47" t="s">
        <v>119</v>
      </c>
      <c r="G152" s="47" t="s">
        <v>44</v>
      </c>
      <c r="H152" s="27">
        <f t="shared" si="8"/>
        <v>25</v>
      </c>
      <c r="I152" s="28">
        <f t="shared" si="9"/>
        <v>0</v>
      </c>
      <c r="J152" s="15">
        <f t="shared" si="10"/>
        <v>0</v>
      </c>
      <c r="K152" s="52">
        <f t="shared" si="11"/>
        <v>25</v>
      </c>
      <c r="L152" s="47"/>
      <c r="M152" s="79"/>
      <c r="N152" s="79">
        <v>25</v>
      </c>
      <c r="O152" s="53"/>
      <c r="P152" s="53"/>
      <c r="Q152" s="47"/>
      <c r="R152" s="47"/>
      <c r="S152" s="54"/>
      <c r="T152" s="55"/>
      <c r="U152" s="54"/>
      <c r="V152" s="55"/>
      <c r="W152" s="55"/>
      <c r="X152" s="54"/>
      <c r="Y152" s="55"/>
      <c r="Z152" s="55"/>
      <c r="AA152" s="55"/>
    </row>
    <row r="153" spans="1:27" s="3" customFormat="1" ht="15" customHeight="1">
      <c r="A153" s="47" t="s">
        <v>495</v>
      </c>
      <c r="B153" s="61" t="s">
        <v>496</v>
      </c>
      <c r="C153" s="49" t="s">
        <v>140</v>
      </c>
      <c r="D153" s="61" t="s">
        <v>230</v>
      </c>
      <c r="E153" s="114">
        <v>1973</v>
      </c>
      <c r="F153" s="47" t="s">
        <v>70</v>
      </c>
      <c r="G153" s="47" t="s">
        <v>155</v>
      </c>
      <c r="H153" s="27">
        <f t="shared" si="8"/>
        <v>25</v>
      </c>
      <c r="I153" s="28">
        <f t="shared" si="9"/>
        <v>0</v>
      </c>
      <c r="J153" s="15">
        <f t="shared" si="10"/>
        <v>0</v>
      </c>
      <c r="K153" s="52">
        <f t="shared" si="11"/>
        <v>25</v>
      </c>
      <c r="L153" s="47">
        <v>25</v>
      </c>
      <c r="M153" s="79"/>
      <c r="N153" s="79"/>
      <c r="O153" s="53"/>
      <c r="P153" s="53"/>
      <c r="Q153" s="47"/>
      <c r="R153" s="47"/>
      <c r="S153" s="54"/>
      <c r="T153" s="55"/>
      <c r="U153" s="54"/>
      <c r="V153" s="55"/>
      <c r="W153" s="55"/>
      <c r="X153" s="54"/>
      <c r="Y153" s="55"/>
      <c r="Z153" s="55"/>
      <c r="AA153" s="55"/>
    </row>
    <row r="154" spans="1:27" s="3" customFormat="1" ht="15" customHeight="1">
      <c r="A154" s="47" t="s">
        <v>497</v>
      </c>
      <c r="B154" s="61" t="s">
        <v>498</v>
      </c>
      <c r="C154" s="61" t="s">
        <v>129</v>
      </c>
      <c r="D154" s="61" t="s">
        <v>499</v>
      </c>
      <c r="E154" s="114">
        <v>1976</v>
      </c>
      <c r="F154" s="47" t="s">
        <v>70</v>
      </c>
      <c r="G154" s="47" t="s">
        <v>158</v>
      </c>
      <c r="H154" s="27">
        <f t="shared" si="8"/>
        <v>25</v>
      </c>
      <c r="I154" s="28">
        <f t="shared" si="9"/>
        <v>0</v>
      </c>
      <c r="J154" s="15">
        <f t="shared" si="10"/>
        <v>0</v>
      </c>
      <c r="K154" s="52">
        <f t="shared" si="11"/>
        <v>25</v>
      </c>
      <c r="L154" s="47"/>
      <c r="M154" s="79"/>
      <c r="N154" s="79"/>
      <c r="O154" s="53"/>
      <c r="P154" s="53"/>
      <c r="Q154" s="47"/>
      <c r="R154" s="47"/>
      <c r="S154" s="54">
        <v>25</v>
      </c>
      <c r="T154" s="55"/>
      <c r="U154" s="54"/>
      <c r="V154" s="55"/>
      <c r="W154" s="55"/>
      <c r="X154" s="54"/>
      <c r="Y154" s="55"/>
      <c r="Z154" s="55"/>
      <c r="AA154" s="55"/>
    </row>
    <row r="155" spans="1:27" s="3" customFormat="1" ht="15" customHeight="1">
      <c r="A155" s="47" t="s">
        <v>500</v>
      </c>
      <c r="B155" s="61" t="s">
        <v>501</v>
      </c>
      <c r="C155" s="61" t="s">
        <v>113</v>
      </c>
      <c r="D155" s="61" t="s">
        <v>502</v>
      </c>
      <c r="E155" s="114"/>
      <c r="F155" s="47"/>
      <c r="G155" s="47"/>
      <c r="H155" s="27">
        <f t="shared" si="8"/>
        <v>0</v>
      </c>
      <c r="I155" s="28">
        <f t="shared" si="9"/>
        <v>0</v>
      </c>
      <c r="J155" s="15">
        <f t="shared" si="10"/>
        <v>25</v>
      </c>
      <c r="K155" s="52">
        <f t="shared" si="11"/>
        <v>25</v>
      </c>
      <c r="L155" s="47"/>
      <c r="M155" s="79"/>
      <c r="N155" s="79"/>
      <c r="O155" s="53"/>
      <c r="P155" s="53"/>
      <c r="Q155" s="47"/>
      <c r="R155" s="53">
        <v>25</v>
      </c>
      <c r="S155" s="54"/>
      <c r="T155" s="55"/>
      <c r="U155" s="54"/>
      <c r="V155" s="55"/>
      <c r="W155" s="55"/>
      <c r="X155" s="54"/>
      <c r="Y155" s="55"/>
      <c r="Z155" s="55"/>
      <c r="AA155" s="55"/>
    </row>
    <row r="156" spans="1:27" s="3" customFormat="1" ht="15" customHeight="1">
      <c r="A156" s="47" t="s">
        <v>503</v>
      </c>
      <c r="B156" s="64" t="s">
        <v>427</v>
      </c>
      <c r="C156" s="78" t="s">
        <v>176</v>
      </c>
      <c r="D156" s="78" t="s">
        <v>504</v>
      </c>
      <c r="E156" s="115"/>
      <c r="F156" s="47"/>
      <c r="G156" s="47"/>
      <c r="H156" s="27">
        <f t="shared" si="8"/>
        <v>25</v>
      </c>
      <c r="I156" s="28">
        <f t="shared" si="9"/>
        <v>0</v>
      </c>
      <c r="J156" s="15">
        <f t="shared" si="10"/>
        <v>0</v>
      </c>
      <c r="K156" s="52">
        <f t="shared" si="11"/>
        <v>25</v>
      </c>
      <c r="L156" s="47"/>
      <c r="M156" s="79"/>
      <c r="N156" s="79"/>
      <c r="O156" s="53">
        <v>25</v>
      </c>
      <c r="P156" s="53"/>
      <c r="Q156" s="47"/>
      <c r="R156" s="47"/>
      <c r="S156" s="54"/>
      <c r="T156" s="55"/>
      <c r="U156" s="54"/>
      <c r="V156" s="55"/>
      <c r="W156" s="55"/>
      <c r="X156" s="54"/>
      <c r="Y156" s="55"/>
      <c r="Z156" s="55"/>
      <c r="AA156" s="55"/>
    </row>
    <row r="157" spans="1:27" s="3" customFormat="1" ht="15" customHeight="1">
      <c r="A157" s="47" t="s">
        <v>505</v>
      </c>
      <c r="B157" s="61" t="s">
        <v>506</v>
      </c>
      <c r="C157" s="61" t="s">
        <v>117</v>
      </c>
      <c r="D157" s="61" t="s">
        <v>507</v>
      </c>
      <c r="E157" s="113">
        <v>1974</v>
      </c>
      <c r="F157" s="47" t="s">
        <v>70</v>
      </c>
      <c r="G157" s="47" t="s">
        <v>162</v>
      </c>
      <c r="H157" s="27">
        <f t="shared" si="8"/>
        <v>24</v>
      </c>
      <c r="I157" s="28">
        <f t="shared" si="9"/>
        <v>0</v>
      </c>
      <c r="J157" s="15">
        <f t="shared" si="10"/>
        <v>0</v>
      </c>
      <c r="K157" s="52">
        <f t="shared" si="11"/>
        <v>24</v>
      </c>
      <c r="L157" s="47"/>
      <c r="M157" s="79"/>
      <c r="N157" s="79"/>
      <c r="O157" s="53"/>
      <c r="P157" s="53"/>
      <c r="Q157" s="47"/>
      <c r="R157" s="47"/>
      <c r="S157" s="54">
        <v>24</v>
      </c>
      <c r="T157" s="55"/>
      <c r="U157" s="54"/>
      <c r="V157" s="55"/>
      <c r="W157" s="55"/>
      <c r="X157" s="54"/>
      <c r="Y157" s="55"/>
      <c r="Z157" s="55"/>
      <c r="AA157" s="55"/>
    </row>
    <row r="158" spans="1:27" s="3" customFormat="1" ht="15" customHeight="1">
      <c r="A158" s="47" t="s">
        <v>508</v>
      </c>
      <c r="B158" s="48" t="s">
        <v>509</v>
      </c>
      <c r="C158" s="49" t="s">
        <v>148</v>
      </c>
      <c r="D158" s="50" t="s">
        <v>510</v>
      </c>
      <c r="E158" s="112">
        <v>1986</v>
      </c>
      <c r="F158" s="47" t="s">
        <v>53</v>
      </c>
      <c r="G158" s="47" t="s">
        <v>178</v>
      </c>
      <c r="H158" s="27">
        <f t="shared" si="8"/>
        <v>24</v>
      </c>
      <c r="I158" s="28">
        <f t="shared" si="9"/>
        <v>0</v>
      </c>
      <c r="J158" s="15">
        <f t="shared" si="10"/>
        <v>0</v>
      </c>
      <c r="K158" s="52">
        <f t="shared" si="11"/>
        <v>24</v>
      </c>
      <c r="L158" s="47"/>
      <c r="M158" s="79"/>
      <c r="N158" s="79">
        <v>24</v>
      </c>
      <c r="O158" s="53"/>
      <c r="P158" s="53"/>
      <c r="Q158" s="47"/>
      <c r="R158" s="47"/>
      <c r="S158" s="54"/>
      <c r="T158" s="55"/>
      <c r="U158" s="54"/>
      <c r="V158" s="55"/>
      <c r="W158" s="55"/>
      <c r="X158" s="54"/>
      <c r="Y158" s="55"/>
      <c r="Z158" s="55"/>
      <c r="AA158" s="55"/>
    </row>
    <row r="159" spans="1:27" s="3" customFormat="1" ht="15" customHeight="1">
      <c r="A159" s="47" t="s">
        <v>511</v>
      </c>
      <c r="B159" s="61" t="s">
        <v>512</v>
      </c>
      <c r="C159" s="49" t="s">
        <v>87</v>
      </c>
      <c r="D159" s="118" t="s">
        <v>103</v>
      </c>
      <c r="E159" s="114">
        <v>1990</v>
      </c>
      <c r="F159" s="47" t="s">
        <v>53</v>
      </c>
      <c r="G159" s="47" t="s">
        <v>181</v>
      </c>
      <c r="H159" s="27">
        <f t="shared" si="8"/>
        <v>24</v>
      </c>
      <c r="I159" s="28">
        <f t="shared" si="9"/>
        <v>0</v>
      </c>
      <c r="J159" s="15">
        <f t="shared" si="10"/>
        <v>0</v>
      </c>
      <c r="K159" s="52">
        <f t="shared" si="11"/>
        <v>24</v>
      </c>
      <c r="L159" s="47">
        <v>24</v>
      </c>
      <c r="M159" s="79"/>
      <c r="N159" s="79"/>
      <c r="O159" s="53"/>
      <c r="P159" s="53"/>
      <c r="Q159" s="47"/>
      <c r="R159" s="47"/>
      <c r="S159" s="54"/>
      <c r="T159" s="55"/>
      <c r="U159" s="54"/>
      <c r="V159" s="55"/>
      <c r="W159" s="55"/>
      <c r="X159" s="54"/>
      <c r="Y159" s="55"/>
      <c r="Z159" s="55"/>
      <c r="AA159" s="55"/>
    </row>
    <row r="160" spans="1:27" s="3" customFormat="1" ht="15" customHeight="1">
      <c r="A160" s="47" t="s">
        <v>513</v>
      </c>
      <c r="B160" s="61" t="s">
        <v>514</v>
      </c>
      <c r="C160" s="61" t="s">
        <v>279</v>
      </c>
      <c r="D160" s="61" t="s">
        <v>515</v>
      </c>
      <c r="E160" s="114"/>
      <c r="F160" s="47"/>
      <c r="G160" s="47"/>
      <c r="H160" s="27">
        <f t="shared" si="8"/>
        <v>0</v>
      </c>
      <c r="I160" s="28">
        <f t="shared" si="9"/>
        <v>0</v>
      </c>
      <c r="J160" s="15">
        <f t="shared" si="10"/>
        <v>24</v>
      </c>
      <c r="K160" s="52">
        <f t="shared" si="11"/>
        <v>24</v>
      </c>
      <c r="L160" s="47"/>
      <c r="M160" s="79"/>
      <c r="N160" s="79"/>
      <c r="O160" s="53"/>
      <c r="P160" s="53"/>
      <c r="Q160" s="47"/>
      <c r="R160" s="53">
        <v>24</v>
      </c>
      <c r="S160" s="54"/>
      <c r="T160" s="55"/>
      <c r="U160" s="54"/>
      <c r="V160" s="55"/>
      <c r="W160" s="55"/>
      <c r="X160" s="54"/>
      <c r="Y160" s="55"/>
      <c r="Z160" s="55"/>
      <c r="AA160" s="55"/>
    </row>
    <row r="161" spans="1:27" s="3" customFormat="1" ht="15" customHeight="1">
      <c r="A161" s="47" t="s">
        <v>516</v>
      </c>
      <c r="B161" s="61" t="s">
        <v>517</v>
      </c>
      <c r="C161" s="61" t="s">
        <v>176</v>
      </c>
      <c r="D161" s="61" t="s">
        <v>518</v>
      </c>
      <c r="E161" s="113">
        <v>1975</v>
      </c>
      <c r="F161" s="47" t="s">
        <v>70</v>
      </c>
      <c r="G161" s="47" t="s">
        <v>166</v>
      </c>
      <c r="H161" s="27">
        <f t="shared" si="8"/>
        <v>23</v>
      </c>
      <c r="I161" s="28">
        <f t="shared" si="9"/>
        <v>0</v>
      </c>
      <c r="J161" s="15">
        <f t="shared" si="10"/>
        <v>0</v>
      </c>
      <c r="K161" s="52">
        <f t="shared" si="11"/>
        <v>23</v>
      </c>
      <c r="L161" s="47"/>
      <c r="M161" s="79"/>
      <c r="N161" s="79"/>
      <c r="O161" s="53"/>
      <c r="P161" s="53"/>
      <c r="Q161" s="47"/>
      <c r="R161" s="47"/>
      <c r="S161" s="54">
        <v>23</v>
      </c>
      <c r="T161" s="55"/>
      <c r="U161" s="54"/>
      <c r="V161" s="55"/>
      <c r="W161" s="55"/>
      <c r="X161" s="54"/>
      <c r="Y161" s="55"/>
      <c r="Z161" s="55"/>
      <c r="AA161" s="55"/>
    </row>
    <row r="162" spans="1:27" s="3" customFormat="1" ht="15" customHeight="1">
      <c r="A162" s="47" t="s">
        <v>519</v>
      </c>
      <c r="B162" s="48" t="s">
        <v>520</v>
      </c>
      <c r="C162" s="49" t="s">
        <v>172</v>
      </c>
      <c r="D162" s="50" t="s">
        <v>521</v>
      </c>
      <c r="E162" s="112">
        <v>1974</v>
      </c>
      <c r="F162" s="47" t="s">
        <v>70</v>
      </c>
      <c r="G162" s="47" t="s">
        <v>170</v>
      </c>
      <c r="H162" s="27">
        <f t="shared" si="8"/>
        <v>23</v>
      </c>
      <c r="I162" s="28">
        <f t="shared" si="9"/>
        <v>0</v>
      </c>
      <c r="J162" s="15">
        <f t="shared" si="10"/>
        <v>0</v>
      </c>
      <c r="K162" s="52">
        <f t="shared" si="11"/>
        <v>23</v>
      </c>
      <c r="L162" s="47"/>
      <c r="M162" s="79"/>
      <c r="N162" s="79">
        <v>15</v>
      </c>
      <c r="O162" s="53"/>
      <c r="P162" s="53"/>
      <c r="Q162" s="47"/>
      <c r="R162" s="47"/>
      <c r="S162" s="54">
        <v>8</v>
      </c>
      <c r="T162" s="55"/>
      <c r="U162" s="54"/>
      <c r="V162" s="55"/>
      <c r="W162" s="55"/>
      <c r="X162" s="54"/>
      <c r="Y162" s="55"/>
      <c r="Z162" s="55"/>
      <c r="AA162" s="55"/>
    </row>
    <row r="163" spans="1:27" s="3" customFormat="1" ht="15" customHeight="1">
      <c r="A163" s="47" t="s">
        <v>522</v>
      </c>
      <c r="B163" s="61" t="s">
        <v>523</v>
      </c>
      <c r="C163" s="99" t="s">
        <v>524</v>
      </c>
      <c r="D163" s="99" t="s">
        <v>525</v>
      </c>
      <c r="E163" s="86">
        <v>1985</v>
      </c>
      <c r="F163" s="47" t="s">
        <v>53</v>
      </c>
      <c r="G163" s="47" t="s">
        <v>184</v>
      </c>
      <c r="H163" s="27">
        <f t="shared" si="8"/>
        <v>23</v>
      </c>
      <c r="I163" s="28">
        <f t="shared" si="9"/>
        <v>0</v>
      </c>
      <c r="J163" s="15">
        <f t="shared" si="10"/>
        <v>0</v>
      </c>
      <c r="K163" s="52">
        <f t="shared" si="11"/>
        <v>23</v>
      </c>
      <c r="L163" s="47"/>
      <c r="M163" s="79"/>
      <c r="N163" s="79"/>
      <c r="O163" s="53"/>
      <c r="P163" s="53"/>
      <c r="Q163" s="47">
        <v>23</v>
      </c>
      <c r="R163" s="47"/>
      <c r="S163" s="54"/>
      <c r="T163" s="55"/>
      <c r="U163" s="54"/>
      <c r="V163" s="55"/>
      <c r="W163" s="55"/>
      <c r="X163" s="54"/>
      <c r="Y163" s="55"/>
      <c r="Z163" s="55"/>
      <c r="AA163" s="55"/>
    </row>
    <row r="164" spans="1:27" s="3" customFormat="1" ht="15" customHeight="1">
      <c r="A164" s="47" t="s">
        <v>526</v>
      </c>
      <c r="B164" s="56" t="s">
        <v>527</v>
      </c>
      <c r="C164" s="49" t="s">
        <v>245</v>
      </c>
      <c r="D164" s="56" t="s">
        <v>528</v>
      </c>
      <c r="E164" s="115">
        <v>1973</v>
      </c>
      <c r="F164" s="47" t="s">
        <v>18</v>
      </c>
      <c r="G164" s="47" t="s">
        <v>104</v>
      </c>
      <c r="H164" s="27">
        <f t="shared" si="8"/>
        <v>0</v>
      </c>
      <c r="I164" s="28">
        <f t="shared" si="9"/>
        <v>23</v>
      </c>
      <c r="J164" s="15">
        <f t="shared" si="10"/>
        <v>0</v>
      </c>
      <c r="K164" s="52">
        <f t="shared" si="11"/>
        <v>23</v>
      </c>
      <c r="L164" s="55"/>
      <c r="M164" s="79">
        <v>23</v>
      </c>
      <c r="N164" s="79"/>
      <c r="O164" s="53"/>
      <c r="P164" s="53"/>
      <c r="Q164" s="47"/>
      <c r="R164" s="47"/>
      <c r="S164" s="54"/>
      <c r="T164" s="55"/>
      <c r="U164" s="54"/>
      <c r="V164" s="55"/>
      <c r="W164" s="55"/>
      <c r="X164" s="54"/>
      <c r="Y164" s="55"/>
      <c r="Z164" s="55"/>
      <c r="AA164" s="55"/>
    </row>
    <row r="165" spans="1:27" s="3" customFormat="1" ht="15" customHeight="1">
      <c r="A165" s="47" t="s">
        <v>529</v>
      </c>
      <c r="B165" s="70" t="s">
        <v>530</v>
      </c>
      <c r="C165" s="65" t="s">
        <v>69</v>
      </c>
      <c r="D165" s="65" t="s">
        <v>531</v>
      </c>
      <c r="E165" s="115">
        <v>1971</v>
      </c>
      <c r="F165" s="47" t="s">
        <v>18</v>
      </c>
      <c r="G165" s="47" t="s">
        <v>107</v>
      </c>
      <c r="H165" s="27">
        <f t="shared" si="8"/>
        <v>23</v>
      </c>
      <c r="I165" s="28">
        <f t="shared" si="9"/>
        <v>0</v>
      </c>
      <c r="J165" s="15">
        <f t="shared" si="10"/>
        <v>0</v>
      </c>
      <c r="K165" s="52">
        <f t="shared" si="11"/>
        <v>23</v>
      </c>
      <c r="L165" s="47"/>
      <c r="M165" s="79"/>
      <c r="N165" s="79"/>
      <c r="O165" s="53">
        <v>13</v>
      </c>
      <c r="P165" s="53"/>
      <c r="Q165" s="47"/>
      <c r="R165" s="47"/>
      <c r="S165" s="54">
        <v>10</v>
      </c>
      <c r="T165" s="55"/>
      <c r="U165" s="54"/>
      <c r="V165" s="55"/>
      <c r="W165" s="55"/>
      <c r="X165" s="54"/>
      <c r="Y165" s="55"/>
      <c r="Z165" s="55"/>
      <c r="AA165" s="55"/>
    </row>
    <row r="166" spans="1:27" s="3" customFormat="1" ht="15" customHeight="1">
      <c r="A166" s="47" t="s">
        <v>532</v>
      </c>
      <c r="B166" s="61" t="s">
        <v>533</v>
      </c>
      <c r="C166" s="61" t="s">
        <v>279</v>
      </c>
      <c r="D166" s="61" t="s">
        <v>534</v>
      </c>
      <c r="E166" s="114"/>
      <c r="F166" s="47"/>
      <c r="G166" s="47"/>
      <c r="H166" s="27">
        <f t="shared" si="8"/>
        <v>0</v>
      </c>
      <c r="I166" s="28">
        <f t="shared" si="9"/>
        <v>0</v>
      </c>
      <c r="J166" s="15">
        <f t="shared" si="10"/>
        <v>23</v>
      </c>
      <c r="K166" s="52">
        <f t="shared" si="11"/>
        <v>23</v>
      </c>
      <c r="L166" s="47"/>
      <c r="M166" s="79"/>
      <c r="N166" s="79"/>
      <c r="O166" s="53"/>
      <c r="P166" s="53"/>
      <c r="Q166" s="47"/>
      <c r="R166" s="53">
        <v>23</v>
      </c>
      <c r="S166" s="54"/>
      <c r="T166" s="55"/>
      <c r="U166" s="54"/>
      <c r="V166" s="55"/>
      <c r="W166" s="55"/>
      <c r="X166" s="54"/>
      <c r="Y166" s="55"/>
      <c r="Z166" s="55"/>
      <c r="AA166" s="55"/>
    </row>
    <row r="167" spans="1:27" s="3" customFormat="1" ht="15" customHeight="1">
      <c r="A167" s="47" t="s">
        <v>535</v>
      </c>
      <c r="B167" s="70" t="s">
        <v>536</v>
      </c>
      <c r="C167" s="65" t="s">
        <v>83</v>
      </c>
      <c r="D167" s="65" t="s">
        <v>537</v>
      </c>
      <c r="E167" s="115"/>
      <c r="F167" s="47"/>
      <c r="G167" s="47"/>
      <c r="H167" s="27">
        <f t="shared" si="8"/>
        <v>23</v>
      </c>
      <c r="I167" s="28">
        <f t="shared" si="9"/>
        <v>0</v>
      </c>
      <c r="J167" s="15">
        <f t="shared" si="10"/>
        <v>0</v>
      </c>
      <c r="K167" s="52">
        <f t="shared" si="11"/>
        <v>23</v>
      </c>
      <c r="L167" s="47"/>
      <c r="M167" s="79"/>
      <c r="N167" s="79"/>
      <c r="O167" s="53">
        <v>23</v>
      </c>
      <c r="P167" s="53"/>
      <c r="Q167" s="47"/>
      <c r="R167" s="47"/>
      <c r="S167" s="54"/>
      <c r="T167" s="55"/>
      <c r="U167" s="54"/>
      <c r="V167" s="55"/>
      <c r="W167" s="55"/>
      <c r="X167" s="54"/>
      <c r="Y167" s="55"/>
      <c r="Z167" s="55"/>
      <c r="AA167" s="55"/>
    </row>
    <row r="168" spans="1:27" s="3" customFormat="1" ht="15" customHeight="1">
      <c r="A168" s="47" t="s">
        <v>538</v>
      </c>
      <c r="B168" s="61" t="s">
        <v>539</v>
      </c>
      <c r="C168" s="61" t="s">
        <v>540</v>
      </c>
      <c r="D168" s="61" t="s">
        <v>541</v>
      </c>
      <c r="E168" s="119">
        <v>1979</v>
      </c>
      <c r="F168" s="47" t="s">
        <v>70</v>
      </c>
      <c r="G168" s="47" t="s">
        <v>174</v>
      </c>
      <c r="H168" s="27">
        <f t="shared" si="8"/>
        <v>0</v>
      </c>
      <c r="I168" s="28">
        <f t="shared" si="9"/>
        <v>0</v>
      </c>
      <c r="J168" s="15">
        <f t="shared" si="10"/>
        <v>22</v>
      </c>
      <c r="K168" s="52">
        <f t="shared" si="11"/>
        <v>22</v>
      </c>
      <c r="L168" s="47"/>
      <c r="M168" s="79"/>
      <c r="N168" s="79"/>
      <c r="O168" s="53"/>
      <c r="P168" s="53"/>
      <c r="Q168" s="47"/>
      <c r="R168" s="53">
        <v>22</v>
      </c>
      <c r="S168" s="54"/>
      <c r="T168" s="55"/>
      <c r="U168" s="54"/>
      <c r="V168" s="55"/>
      <c r="W168" s="55"/>
      <c r="X168" s="54"/>
      <c r="Y168" s="55"/>
      <c r="Z168" s="55"/>
      <c r="AA168" s="55"/>
    </row>
    <row r="169" spans="1:27" s="3" customFormat="1" ht="15" customHeight="1">
      <c r="A169" s="47" t="s">
        <v>542</v>
      </c>
      <c r="B169" s="48" t="s">
        <v>543</v>
      </c>
      <c r="C169" s="49" t="s">
        <v>125</v>
      </c>
      <c r="D169" s="50" t="s">
        <v>544</v>
      </c>
      <c r="E169" s="51">
        <v>1989</v>
      </c>
      <c r="F169" s="79" t="s">
        <v>53</v>
      </c>
      <c r="G169" s="47" t="s">
        <v>186</v>
      </c>
      <c r="H169" s="27">
        <f t="shared" si="8"/>
        <v>22</v>
      </c>
      <c r="I169" s="28">
        <f t="shared" si="9"/>
        <v>0</v>
      </c>
      <c r="J169" s="15">
        <f t="shared" si="10"/>
        <v>0</v>
      </c>
      <c r="K169" s="52">
        <f t="shared" si="11"/>
        <v>22</v>
      </c>
      <c r="L169" s="47"/>
      <c r="M169" s="79"/>
      <c r="N169" s="120">
        <v>22</v>
      </c>
      <c r="O169" s="53"/>
      <c r="P169" s="113"/>
      <c r="Q169" s="47"/>
      <c r="R169" s="47"/>
      <c r="S169" s="54"/>
      <c r="T169" s="55"/>
      <c r="U169" s="54"/>
      <c r="V169" s="55"/>
      <c r="W169" s="55"/>
      <c r="X169" s="54"/>
      <c r="Y169" s="55"/>
      <c r="Z169" s="55"/>
      <c r="AA169" s="55"/>
    </row>
    <row r="170" spans="1:27" s="3" customFormat="1" ht="15" customHeight="1">
      <c r="A170" s="47" t="s">
        <v>545</v>
      </c>
      <c r="B170" s="61" t="s">
        <v>546</v>
      </c>
      <c r="C170" s="61" t="s">
        <v>245</v>
      </c>
      <c r="D170" s="61" t="s">
        <v>221</v>
      </c>
      <c r="E170" s="55">
        <v>1965</v>
      </c>
      <c r="F170" s="79" t="s">
        <v>18</v>
      </c>
      <c r="G170" s="47" t="s">
        <v>111</v>
      </c>
      <c r="H170" s="27">
        <f t="shared" si="8"/>
        <v>22</v>
      </c>
      <c r="I170" s="28">
        <f t="shared" si="9"/>
        <v>0</v>
      </c>
      <c r="J170" s="15">
        <f t="shared" si="10"/>
        <v>0</v>
      </c>
      <c r="K170" s="52">
        <f t="shared" si="11"/>
        <v>22</v>
      </c>
      <c r="L170" s="47"/>
      <c r="M170" s="79"/>
      <c r="N170" s="120"/>
      <c r="O170" s="53"/>
      <c r="P170" s="53"/>
      <c r="Q170" s="47"/>
      <c r="R170" s="47"/>
      <c r="S170" s="80">
        <v>22</v>
      </c>
      <c r="T170" s="55"/>
      <c r="U170" s="54"/>
      <c r="V170" s="55"/>
      <c r="W170" s="55"/>
      <c r="X170" s="54"/>
      <c r="Y170" s="55"/>
      <c r="Z170" s="55"/>
      <c r="AA170" s="55"/>
    </row>
    <row r="171" spans="1:27" s="3" customFormat="1" ht="15" customHeight="1">
      <c r="A171" s="47" t="s">
        <v>547</v>
      </c>
      <c r="B171" s="56" t="s">
        <v>548</v>
      </c>
      <c r="C171" s="49" t="s">
        <v>168</v>
      </c>
      <c r="D171" s="56" t="s">
        <v>61</v>
      </c>
      <c r="E171" s="59">
        <v>1961</v>
      </c>
      <c r="F171" s="79" t="s">
        <v>119</v>
      </c>
      <c r="G171" s="47" t="s">
        <v>45</v>
      </c>
      <c r="H171" s="27">
        <f t="shared" si="8"/>
        <v>0</v>
      </c>
      <c r="I171" s="28">
        <f t="shared" si="9"/>
        <v>21</v>
      </c>
      <c r="J171" s="15">
        <f t="shared" si="10"/>
        <v>0</v>
      </c>
      <c r="K171" s="52">
        <f t="shared" si="11"/>
        <v>21</v>
      </c>
      <c r="L171" s="55"/>
      <c r="M171" s="79">
        <v>21</v>
      </c>
      <c r="N171" s="120"/>
      <c r="O171" s="53"/>
      <c r="P171" s="53"/>
      <c r="Q171" s="47"/>
      <c r="R171" s="47"/>
      <c r="S171" s="54"/>
      <c r="T171" s="55"/>
      <c r="U171" s="54"/>
      <c r="V171" s="55"/>
      <c r="W171" s="55"/>
      <c r="X171" s="54"/>
      <c r="Y171" s="55"/>
      <c r="Z171" s="55"/>
      <c r="AA171" s="55"/>
    </row>
    <row r="172" spans="1:27" s="3" customFormat="1" ht="15" customHeight="1">
      <c r="A172" s="47" t="s">
        <v>549</v>
      </c>
      <c r="B172" s="61" t="s">
        <v>550</v>
      </c>
      <c r="C172" s="49" t="s">
        <v>144</v>
      </c>
      <c r="D172" s="61" t="s">
        <v>551</v>
      </c>
      <c r="E172" s="59">
        <v>1982</v>
      </c>
      <c r="F172" s="79" t="s">
        <v>70</v>
      </c>
      <c r="G172" s="47" t="s">
        <v>178</v>
      </c>
      <c r="H172" s="27">
        <f t="shared" si="8"/>
        <v>16</v>
      </c>
      <c r="I172" s="28">
        <f t="shared" si="9"/>
        <v>0</v>
      </c>
      <c r="J172" s="15">
        <f t="shared" si="10"/>
        <v>5</v>
      </c>
      <c r="K172" s="52">
        <f t="shared" si="11"/>
        <v>21</v>
      </c>
      <c r="L172" s="47">
        <v>16</v>
      </c>
      <c r="M172" s="79"/>
      <c r="N172" s="120"/>
      <c r="O172" s="53"/>
      <c r="P172" s="53"/>
      <c r="Q172" s="47"/>
      <c r="R172" s="47">
        <v>5</v>
      </c>
      <c r="S172" s="54"/>
      <c r="T172" s="55"/>
      <c r="U172" s="54"/>
      <c r="V172" s="55"/>
      <c r="W172" s="55"/>
      <c r="X172" s="54"/>
      <c r="Y172" s="55"/>
      <c r="Z172" s="55"/>
      <c r="AA172" s="55"/>
    </row>
    <row r="173" spans="1:27" s="3" customFormat="1" ht="15" customHeight="1">
      <c r="A173" s="47" t="s">
        <v>552</v>
      </c>
      <c r="B173" s="48" t="s">
        <v>553</v>
      </c>
      <c r="C173" s="49" t="s">
        <v>83</v>
      </c>
      <c r="D173" s="50" t="s">
        <v>554</v>
      </c>
      <c r="E173" s="51">
        <v>1979</v>
      </c>
      <c r="F173" s="79" t="s">
        <v>70</v>
      </c>
      <c r="G173" s="47" t="s">
        <v>181</v>
      </c>
      <c r="H173" s="27">
        <f t="shared" si="8"/>
        <v>21</v>
      </c>
      <c r="I173" s="28">
        <f t="shared" si="9"/>
        <v>0</v>
      </c>
      <c r="J173" s="15">
        <f t="shared" si="10"/>
        <v>0</v>
      </c>
      <c r="K173" s="52">
        <f t="shared" si="11"/>
        <v>21</v>
      </c>
      <c r="L173" s="47"/>
      <c r="M173" s="79"/>
      <c r="N173" s="120">
        <v>21</v>
      </c>
      <c r="O173" s="53"/>
      <c r="P173" s="53"/>
      <c r="Q173" s="47"/>
      <c r="R173" s="47"/>
      <c r="S173" s="54"/>
      <c r="T173" s="55"/>
      <c r="U173" s="54"/>
      <c r="V173" s="55"/>
      <c r="W173" s="55"/>
      <c r="X173" s="54"/>
      <c r="Y173" s="55"/>
      <c r="Z173" s="55"/>
      <c r="AA173" s="55"/>
    </row>
    <row r="174" spans="1:27" s="3" customFormat="1" ht="15" customHeight="1">
      <c r="A174" s="47" t="s">
        <v>555</v>
      </c>
      <c r="B174" s="61" t="s">
        <v>556</v>
      </c>
      <c r="C174" s="99" t="s">
        <v>557</v>
      </c>
      <c r="D174" s="99" t="s">
        <v>270</v>
      </c>
      <c r="E174" s="102">
        <v>1985</v>
      </c>
      <c r="F174" s="79" t="s">
        <v>53</v>
      </c>
      <c r="G174" s="47" t="s">
        <v>189</v>
      </c>
      <c r="H174" s="27">
        <f t="shared" si="8"/>
        <v>21</v>
      </c>
      <c r="I174" s="28">
        <f t="shared" si="9"/>
        <v>0</v>
      </c>
      <c r="J174" s="15">
        <f t="shared" si="10"/>
        <v>0</v>
      </c>
      <c r="K174" s="52">
        <f t="shared" si="11"/>
        <v>21</v>
      </c>
      <c r="L174" s="47"/>
      <c r="M174" s="79"/>
      <c r="N174" s="120"/>
      <c r="O174" s="53"/>
      <c r="P174" s="53"/>
      <c r="Q174" s="53">
        <v>21</v>
      </c>
      <c r="R174" s="47"/>
      <c r="S174" s="54"/>
      <c r="T174" s="55"/>
      <c r="U174" s="54"/>
      <c r="V174" s="55"/>
      <c r="W174" s="55"/>
      <c r="X174" s="54"/>
      <c r="Y174" s="55"/>
      <c r="Z174" s="55"/>
      <c r="AA174" s="55"/>
    </row>
    <row r="175" spans="1:27" s="3" customFormat="1" ht="15" customHeight="1">
      <c r="A175" s="47" t="s">
        <v>558</v>
      </c>
      <c r="B175" s="70" t="s">
        <v>437</v>
      </c>
      <c r="C175" s="65" t="s">
        <v>148</v>
      </c>
      <c r="D175" s="65" t="s">
        <v>559</v>
      </c>
      <c r="E175" s="59"/>
      <c r="F175" s="79"/>
      <c r="G175" s="47"/>
      <c r="H175" s="27">
        <f t="shared" si="8"/>
        <v>21</v>
      </c>
      <c r="I175" s="28">
        <f t="shared" si="9"/>
        <v>0</v>
      </c>
      <c r="J175" s="15">
        <f t="shared" si="10"/>
        <v>0</v>
      </c>
      <c r="K175" s="52">
        <f t="shared" si="11"/>
        <v>21</v>
      </c>
      <c r="L175" s="47"/>
      <c r="M175" s="79"/>
      <c r="N175" s="120"/>
      <c r="O175" s="53">
        <v>21</v>
      </c>
      <c r="P175" s="53"/>
      <c r="Q175" s="47"/>
      <c r="R175" s="47"/>
      <c r="S175" s="54"/>
      <c r="T175" s="55"/>
      <c r="U175" s="54"/>
      <c r="V175" s="55"/>
      <c r="W175" s="55"/>
      <c r="X175" s="54"/>
      <c r="Y175" s="55"/>
      <c r="Z175" s="55"/>
      <c r="AA175" s="55"/>
    </row>
    <row r="176" spans="1:27" s="3" customFormat="1" ht="15" customHeight="1">
      <c r="A176" s="47" t="s">
        <v>560</v>
      </c>
      <c r="B176" s="48" t="s">
        <v>561</v>
      </c>
      <c r="C176" s="49" t="s">
        <v>562</v>
      </c>
      <c r="D176" s="50" t="s">
        <v>326</v>
      </c>
      <c r="E176" s="51">
        <v>1979</v>
      </c>
      <c r="F176" s="79" t="s">
        <v>70</v>
      </c>
      <c r="G176" s="47" t="s">
        <v>184</v>
      </c>
      <c r="H176" s="27">
        <f t="shared" si="8"/>
        <v>20</v>
      </c>
      <c r="I176" s="28">
        <f t="shared" si="9"/>
        <v>0</v>
      </c>
      <c r="J176" s="15">
        <f t="shared" si="10"/>
        <v>0</v>
      </c>
      <c r="K176" s="52">
        <f t="shared" si="11"/>
        <v>20</v>
      </c>
      <c r="L176" s="47"/>
      <c r="M176" s="79"/>
      <c r="N176" s="120">
        <v>20</v>
      </c>
      <c r="O176" s="53"/>
      <c r="P176" s="53"/>
      <c r="Q176" s="47"/>
      <c r="R176" s="47"/>
      <c r="S176" s="54"/>
      <c r="T176" s="55"/>
      <c r="U176" s="54"/>
      <c r="V176" s="55"/>
      <c r="W176" s="55"/>
      <c r="X176" s="54"/>
      <c r="Y176" s="55"/>
      <c r="Z176" s="55"/>
      <c r="AA176" s="55"/>
    </row>
    <row r="177" spans="1:27" s="3" customFormat="1" ht="15" customHeight="1">
      <c r="A177" s="47" t="s">
        <v>563</v>
      </c>
      <c r="B177" s="56" t="s">
        <v>564</v>
      </c>
      <c r="C177" s="49" t="s">
        <v>565</v>
      </c>
      <c r="D177" s="56" t="s">
        <v>566</v>
      </c>
      <c r="E177" s="59">
        <v>1985</v>
      </c>
      <c r="F177" s="79" t="s">
        <v>53</v>
      </c>
      <c r="G177" s="47" t="s">
        <v>191</v>
      </c>
      <c r="H177" s="27">
        <f t="shared" si="8"/>
        <v>0</v>
      </c>
      <c r="I177" s="28">
        <f t="shared" si="9"/>
        <v>20</v>
      </c>
      <c r="J177" s="15">
        <f t="shared" si="10"/>
        <v>0</v>
      </c>
      <c r="K177" s="52">
        <f t="shared" si="11"/>
        <v>20</v>
      </c>
      <c r="L177" s="55"/>
      <c r="M177" s="79">
        <v>20</v>
      </c>
      <c r="N177" s="120"/>
      <c r="O177" s="53"/>
      <c r="P177" s="53"/>
      <c r="Q177" s="47"/>
      <c r="R177" s="47"/>
      <c r="S177" s="54"/>
      <c r="T177" s="55"/>
      <c r="U177" s="54"/>
      <c r="V177" s="55"/>
      <c r="W177" s="55"/>
      <c r="X177" s="54"/>
      <c r="Y177" s="55"/>
      <c r="Z177" s="55"/>
      <c r="AA177" s="55"/>
    </row>
    <row r="178" spans="1:27" s="3" customFormat="1" ht="15" customHeight="1">
      <c r="A178" s="47" t="s">
        <v>567</v>
      </c>
      <c r="B178" s="61" t="s">
        <v>568</v>
      </c>
      <c r="C178" s="99" t="s">
        <v>569</v>
      </c>
      <c r="D178" s="99" t="s">
        <v>570</v>
      </c>
      <c r="E178" s="60">
        <v>1967</v>
      </c>
      <c r="F178" s="79" t="s">
        <v>18</v>
      </c>
      <c r="G178" s="47" t="s">
        <v>115</v>
      </c>
      <c r="H178" s="27">
        <f t="shared" si="8"/>
        <v>20</v>
      </c>
      <c r="I178" s="28">
        <f t="shared" si="9"/>
        <v>0</v>
      </c>
      <c r="J178" s="15">
        <f t="shared" si="10"/>
        <v>0</v>
      </c>
      <c r="K178" s="52">
        <f t="shared" si="11"/>
        <v>20</v>
      </c>
      <c r="L178" s="47"/>
      <c r="M178" s="79"/>
      <c r="N178" s="120"/>
      <c r="O178" s="53"/>
      <c r="P178" s="53"/>
      <c r="Q178" s="47">
        <v>20</v>
      </c>
      <c r="R178" s="47"/>
      <c r="S178" s="54"/>
      <c r="T178" s="55"/>
      <c r="U178" s="54"/>
      <c r="V178" s="55"/>
      <c r="W178" s="55"/>
      <c r="X178" s="54"/>
      <c r="Y178" s="55"/>
      <c r="Z178" s="55"/>
      <c r="AA178" s="55"/>
    </row>
    <row r="179" spans="1:27" s="3" customFormat="1" ht="15" customHeight="1">
      <c r="A179" s="47" t="s">
        <v>571</v>
      </c>
      <c r="B179" s="61" t="s">
        <v>572</v>
      </c>
      <c r="C179" s="61" t="s">
        <v>172</v>
      </c>
      <c r="D179" s="61" t="s">
        <v>573</v>
      </c>
      <c r="E179" s="55"/>
      <c r="F179" s="79"/>
      <c r="G179" s="47"/>
      <c r="H179" s="27">
        <f t="shared" si="8"/>
        <v>0</v>
      </c>
      <c r="I179" s="28">
        <f t="shared" si="9"/>
        <v>0</v>
      </c>
      <c r="J179" s="15">
        <f t="shared" si="10"/>
        <v>20</v>
      </c>
      <c r="K179" s="52">
        <f t="shared" si="11"/>
        <v>20</v>
      </c>
      <c r="L179" s="47"/>
      <c r="M179" s="79"/>
      <c r="N179" s="120"/>
      <c r="O179" s="53"/>
      <c r="P179" s="53"/>
      <c r="Q179" s="47"/>
      <c r="R179" s="53">
        <v>20</v>
      </c>
      <c r="S179" s="54"/>
      <c r="T179" s="55"/>
      <c r="U179" s="54"/>
      <c r="V179" s="55"/>
      <c r="W179" s="55"/>
      <c r="X179" s="54"/>
      <c r="Y179" s="55"/>
      <c r="Z179" s="55"/>
      <c r="AA179" s="55"/>
    </row>
    <row r="180" spans="1:27" s="3" customFormat="1" ht="15" customHeight="1">
      <c r="A180" s="47" t="s">
        <v>574</v>
      </c>
      <c r="B180" s="70" t="s">
        <v>575</v>
      </c>
      <c r="C180" s="65" t="s">
        <v>129</v>
      </c>
      <c r="D180" s="65" t="s">
        <v>137</v>
      </c>
      <c r="E180" s="59"/>
      <c r="F180" s="79"/>
      <c r="G180" s="47"/>
      <c r="H180" s="27">
        <f t="shared" si="8"/>
        <v>20</v>
      </c>
      <c r="I180" s="28">
        <f t="shared" si="9"/>
        <v>0</v>
      </c>
      <c r="J180" s="15">
        <f t="shared" si="10"/>
        <v>0</v>
      </c>
      <c r="K180" s="52">
        <f t="shared" si="11"/>
        <v>20</v>
      </c>
      <c r="L180" s="47"/>
      <c r="M180" s="79"/>
      <c r="N180" s="120"/>
      <c r="O180" s="53">
        <v>20</v>
      </c>
      <c r="P180" s="53"/>
      <c r="Q180" s="47"/>
      <c r="R180" s="47"/>
      <c r="S180" s="54"/>
      <c r="T180" s="55"/>
      <c r="U180" s="54"/>
      <c r="V180" s="55"/>
      <c r="W180" s="55"/>
      <c r="X180" s="54"/>
      <c r="Y180" s="55"/>
      <c r="Z180" s="55"/>
      <c r="AA180" s="55"/>
    </row>
    <row r="181" spans="1:27" s="3" customFormat="1" ht="15" customHeight="1">
      <c r="A181" s="47" t="s">
        <v>576</v>
      </c>
      <c r="B181" s="56" t="s">
        <v>577</v>
      </c>
      <c r="C181" s="57" t="s">
        <v>578</v>
      </c>
      <c r="D181" s="63" t="s">
        <v>311</v>
      </c>
      <c r="E181" s="59">
        <v>1963</v>
      </c>
      <c r="F181" s="79" t="s">
        <v>119</v>
      </c>
      <c r="G181" s="47" t="s">
        <v>79</v>
      </c>
      <c r="H181" s="27">
        <f t="shared" si="8"/>
        <v>8</v>
      </c>
      <c r="I181" s="28">
        <f t="shared" si="9"/>
        <v>11</v>
      </c>
      <c r="J181" s="15">
        <f t="shared" si="10"/>
        <v>0</v>
      </c>
      <c r="K181" s="52">
        <f t="shared" si="11"/>
        <v>19</v>
      </c>
      <c r="L181" s="55"/>
      <c r="M181" s="79">
        <v>11</v>
      </c>
      <c r="N181" s="120"/>
      <c r="O181" s="53">
        <v>8</v>
      </c>
      <c r="P181" s="53"/>
      <c r="Q181" s="47"/>
      <c r="R181" s="47"/>
      <c r="S181" s="54"/>
      <c r="T181" s="55"/>
      <c r="U181" s="54"/>
      <c r="V181" s="55"/>
      <c r="W181" s="55"/>
      <c r="X181" s="54"/>
      <c r="Y181" s="55"/>
      <c r="Z181" s="55"/>
      <c r="AA181" s="55"/>
    </row>
    <row r="182" spans="1:27" s="3" customFormat="1" ht="15" customHeight="1">
      <c r="A182" s="47" t="s">
        <v>579</v>
      </c>
      <c r="B182" s="61" t="s">
        <v>427</v>
      </c>
      <c r="C182" s="99" t="s">
        <v>580</v>
      </c>
      <c r="D182" s="121" t="s">
        <v>581</v>
      </c>
      <c r="E182" s="102">
        <v>1983</v>
      </c>
      <c r="F182" s="79" t="s">
        <v>70</v>
      </c>
      <c r="G182" s="47" t="s">
        <v>186</v>
      </c>
      <c r="H182" s="27">
        <f t="shared" si="8"/>
        <v>19</v>
      </c>
      <c r="I182" s="28">
        <f t="shared" si="9"/>
        <v>0</v>
      </c>
      <c r="J182" s="15">
        <f t="shared" si="10"/>
        <v>0</v>
      </c>
      <c r="K182" s="52">
        <f t="shared" si="11"/>
        <v>19</v>
      </c>
      <c r="L182" s="47"/>
      <c r="M182" s="79"/>
      <c r="N182" s="120"/>
      <c r="O182" s="53"/>
      <c r="P182" s="53"/>
      <c r="Q182" s="53">
        <v>19</v>
      </c>
      <c r="R182" s="47"/>
      <c r="S182" s="54"/>
      <c r="T182" s="55"/>
      <c r="U182" s="54"/>
      <c r="V182" s="55"/>
      <c r="W182" s="55"/>
      <c r="X182" s="54"/>
      <c r="Y182" s="55"/>
      <c r="Z182" s="55"/>
      <c r="AA182" s="55"/>
    </row>
    <row r="183" spans="1:27" s="3" customFormat="1" ht="15" customHeight="1">
      <c r="A183" s="47" t="s">
        <v>582</v>
      </c>
      <c r="B183" s="48" t="s">
        <v>378</v>
      </c>
      <c r="C183" s="49" t="s">
        <v>332</v>
      </c>
      <c r="D183" s="50" t="s">
        <v>583</v>
      </c>
      <c r="E183" s="51">
        <v>1982</v>
      </c>
      <c r="F183" s="79" t="s">
        <v>70</v>
      </c>
      <c r="G183" s="47" t="s">
        <v>189</v>
      </c>
      <c r="H183" s="27">
        <f t="shared" si="8"/>
        <v>19</v>
      </c>
      <c r="I183" s="28">
        <f t="shared" si="9"/>
        <v>0</v>
      </c>
      <c r="J183" s="15">
        <f t="shared" si="10"/>
        <v>0</v>
      </c>
      <c r="K183" s="52">
        <f t="shared" si="11"/>
        <v>19</v>
      </c>
      <c r="L183" s="47"/>
      <c r="M183" s="79"/>
      <c r="N183" s="120">
        <v>19</v>
      </c>
      <c r="O183" s="53"/>
      <c r="P183" s="53"/>
      <c r="Q183" s="47"/>
      <c r="R183" s="47"/>
      <c r="S183" s="54"/>
      <c r="T183" s="55"/>
      <c r="U183" s="54"/>
      <c r="V183" s="55"/>
      <c r="W183" s="55"/>
      <c r="X183" s="54"/>
      <c r="Y183" s="55"/>
      <c r="Z183" s="55"/>
      <c r="AA183" s="55"/>
    </row>
    <row r="184" spans="1:27" s="3" customFormat="1" ht="15" customHeight="1">
      <c r="A184" s="47" t="s">
        <v>584</v>
      </c>
      <c r="B184" s="56" t="s">
        <v>585</v>
      </c>
      <c r="C184" s="57" t="s">
        <v>251</v>
      </c>
      <c r="D184" s="63" t="s">
        <v>318</v>
      </c>
      <c r="E184" s="59">
        <v>1985</v>
      </c>
      <c r="F184" s="79" t="s">
        <v>53</v>
      </c>
      <c r="G184" s="47" t="s">
        <v>193</v>
      </c>
      <c r="H184" s="27">
        <f t="shared" si="8"/>
        <v>19</v>
      </c>
      <c r="I184" s="28">
        <f t="shared" si="9"/>
        <v>0</v>
      </c>
      <c r="J184" s="15">
        <f t="shared" si="10"/>
        <v>0</v>
      </c>
      <c r="K184" s="52">
        <f t="shared" si="11"/>
        <v>19</v>
      </c>
      <c r="L184" s="47">
        <v>19</v>
      </c>
      <c r="M184" s="79"/>
      <c r="N184" s="120"/>
      <c r="O184" s="53"/>
      <c r="P184" s="53"/>
      <c r="Q184" s="47"/>
      <c r="R184" s="47"/>
      <c r="S184" s="54"/>
      <c r="T184" s="55"/>
      <c r="U184" s="54"/>
      <c r="V184" s="55"/>
      <c r="W184" s="55"/>
      <c r="X184" s="54"/>
      <c r="Y184" s="55"/>
      <c r="Z184" s="55"/>
      <c r="AA184" s="55"/>
    </row>
    <row r="185" spans="1:27" s="3" customFormat="1" ht="15" customHeight="1">
      <c r="A185" s="47" t="s">
        <v>586</v>
      </c>
      <c r="B185" s="56" t="s">
        <v>587</v>
      </c>
      <c r="C185" s="49" t="s">
        <v>282</v>
      </c>
      <c r="D185" s="56" t="s">
        <v>588</v>
      </c>
      <c r="E185" s="59">
        <v>1972</v>
      </c>
      <c r="F185" s="79" t="s">
        <v>18</v>
      </c>
      <c r="G185" s="47" t="s">
        <v>120</v>
      </c>
      <c r="H185" s="27">
        <f t="shared" si="8"/>
        <v>0</v>
      </c>
      <c r="I185" s="28">
        <f t="shared" si="9"/>
        <v>19</v>
      </c>
      <c r="J185" s="15">
        <f t="shared" si="10"/>
        <v>0</v>
      </c>
      <c r="K185" s="52">
        <f t="shared" si="11"/>
        <v>19</v>
      </c>
      <c r="L185" s="55"/>
      <c r="M185" s="79">
        <v>19</v>
      </c>
      <c r="N185" s="120"/>
      <c r="O185" s="53"/>
      <c r="P185" s="53"/>
      <c r="Q185" s="47"/>
      <c r="R185" s="47"/>
      <c r="S185" s="54"/>
      <c r="T185" s="55"/>
      <c r="U185" s="54"/>
      <c r="V185" s="55"/>
      <c r="W185" s="55"/>
      <c r="X185" s="54"/>
      <c r="Y185" s="55"/>
      <c r="Z185" s="55"/>
      <c r="AA185" s="55"/>
    </row>
    <row r="186" spans="1:27" s="3" customFormat="1" ht="15" customHeight="1">
      <c r="A186" s="47" t="s">
        <v>589</v>
      </c>
      <c r="B186" s="61" t="s">
        <v>590</v>
      </c>
      <c r="C186" s="61" t="s">
        <v>77</v>
      </c>
      <c r="D186" s="61" t="s">
        <v>591</v>
      </c>
      <c r="E186" s="55"/>
      <c r="F186" s="79"/>
      <c r="G186" s="47"/>
      <c r="H186" s="27">
        <f t="shared" si="8"/>
        <v>0</v>
      </c>
      <c r="I186" s="28">
        <f t="shared" si="9"/>
        <v>0</v>
      </c>
      <c r="J186" s="15">
        <f t="shared" si="10"/>
        <v>19</v>
      </c>
      <c r="K186" s="52">
        <f t="shared" si="11"/>
        <v>19</v>
      </c>
      <c r="L186" s="47"/>
      <c r="M186" s="79"/>
      <c r="N186" s="120"/>
      <c r="O186" s="53"/>
      <c r="P186" s="53"/>
      <c r="Q186" s="47"/>
      <c r="R186" s="53">
        <v>19</v>
      </c>
      <c r="S186" s="54"/>
      <c r="T186" s="55"/>
      <c r="U186" s="54"/>
      <c r="V186" s="55"/>
      <c r="W186" s="55"/>
      <c r="X186" s="54"/>
      <c r="Y186" s="55"/>
      <c r="Z186" s="55"/>
      <c r="AA186" s="55"/>
    </row>
    <row r="187" spans="1:27" s="3" customFormat="1" ht="15" customHeight="1">
      <c r="A187" s="47" t="s">
        <v>592</v>
      </c>
      <c r="B187" s="70" t="s">
        <v>593</v>
      </c>
      <c r="C187" s="65" t="s">
        <v>63</v>
      </c>
      <c r="D187" s="65" t="s">
        <v>594</v>
      </c>
      <c r="E187" s="59"/>
      <c r="F187" s="79"/>
      <c r="G187" s="47"/>
      <c r="H187" s="27">
        <f t="shared" si="8"/>
        <v>19</v>
      </c>
      <c r="I187" s="28">
        <f t="shared" si="9"/>
        <v>0</v>
      </c>
      <c r="J187" s="15">
        <f t="shared" si="10"/>
        <v>0</v>
      </c>
      <c r="K187" s="52">
        <f t="shared" si="11"/>
        <v>19</v>
      </c>
      <c r="L187" s="47"/>
      <c r="M187" s="79"/>
      <c r="N187" s="120"/>
      <c r="O187" s="53">
        <v>19</v>
      </c>
      <c r="P187" s="53"/>
      <c r="Q187" s="47"/>
      <c r="R187" s="47"/>
      <c r="S187" s="54"/>
      <c r="T187" s="55"/>
      <c r="U187" s="54"/>
      <c r="V187" s="55"/>
      <c r="W187" s="55"/>
      <c r="X187" s="54"/>
      <c r="Y187" s="55"/>
      <c r="Z187" s="55"/>
      <c r="AA187" s="55"/>
    </row>
    <row r="188" spans="1:27" s="3" customFormat="1" ht="15" customHeight="1">
      <c r="A188" s="47" t="s">
        <v>595</v>
      </c>
      <c r="B188" s="61" t="s">
        <v>596</v>
      </c>
      <c r="C188" s="61" t="s">
        <v>245</v>
      </c>
      <c r="D188" s="61" t="s">
        <v>409</v>
      </c>
      <c r="E188" s="55">
        <v>1975</v>
      </c>
      <c r="F188" s="79" t="s">
        <v>70</v>
      </c>
      <c r="G188" s="47" t="s">
        <v>191</v>
      </c>
      <c r="H188" s="27">
        <f t="shared" si="8"/>
        <v>18</v>
      </c>
      <c r="I188" s="28">
        <f t="shared" si="9"/>
        <v>0</v>
      </c>
      <c r="J188" s="15">
        <f t="shared" si="10"/>
        <v>0</v>
      </c>
      <c r="K188" s="52">
        <f t="shared" si="11"/>
        <v>18</v>
      </c>
      <c r="L188" s="47"/>
      <c r="M188" s="79"/>
      <c r="N188" s="120"/>
      <c r="O188" s="53"/>
      <c r="P188" s="53"/>
      <c r="Q188" s="47"/>
      <c r="R188" s="47"/>
      <c r="S188" s="54">
        <v>18</v>
      </c>
      <c r="T188" s="55"/>
      <c r="U188" s="54"/>
      <c r="V188" s="55"/>
      <c r="W188" s="55"/>
      <c r="X188" s="54"/>
      <c r="Y188" s="55"/>
      <c r="Z188" s="55"/>
      <c r="AA188" s="55"/>
    </row>
    <row r="189" spans="1:27" s="3" customFormat="1" ht="15" customHeight="1">
      <c r="A189" s="47" t="s">
        <v>597</v>
      </c>
      <c r="B189" s="122" t="s">
        <v>598</v>
      </c>
      <c r="C189" s="74" t="s">
        <v>140</v>
      </c>
      <c r="D189" s="122" t="s">
        <v>599</v>
      </c>
      <c r="E189" s="123">
        <v>1977</v>
      </c>
      <c r="F189" s="124" t="s">
        <v>70</v>
      </c>
      <c r="G189" s="47" t="s">
        <v>193</v>
      </c>
      <c r="H189" s="27">
        <f t="shared" si="8"/>
        <v>0</v>
      </c>
      <c r="I189" s="28">
        <f t="shared" si="9"/>
        <v>18</v>
      </c>
      <c r="J189" s="15">
        <f t="shared" si="10"/>
        <v>0</v>
      </c>
      <c r="K189" s="52">
        <f t="shared" si="11"/>
        <v>18</v>
      </c>
      <c r="L189" s="55"/>
      <c r="M189" s="79">
        <v>18</v>
      </c>
      <c r="N189" s="120"/>
      <c r="O189" s="53"/>
      <c r="P189" s="53"/>
      <c r="Q189" s="47"/>
      <c r="R189" s="47"/>
      <c r="S189" s="54"/>
      <c r="T189" s="55"/>
      <c r="U189" s="54"/>
      <c r="V189" s="55"/>
      <c r="W189" s="55"/>
      <c r="X189" s="54"/>
      <c r="Y189" s="55"/>
      <c r="Z189" s="55"/>
      <c r="AA189" s="55"/>
    </row>
    <row r="190" spans="1:27" s="3" customFormat="1" ht="15" customHeight="1">
      <c r="A190" s="47" t="s">
        <v>600</v>
      </c>
      <c r="B190" s="61" t="s">
        <v>601</v>
      </c>
      <c r="C190" s="49" t="s">
        <v>66</v>
      </c>
      <c r="D190" s="63" t="s">
        <v>602</v>
      </c>
      <c r="E190" s="59">
        <v>1973</v>
      </c>
      <c r="F190" s="47" t="s">
        <v>70</v>
      </c>
      <c r="G190" s="47" t="s">
        <v>196</v>
      </c>
      <c r="H190" s="27">
        <f t="shared" si="8"/>
        <v>18</v>
      </c>
      <c r="I190" s="28">
        <f t="shared" si="9"/>
        <v>0</v>
      </c>
      <c r="J190" s="15">
        <f t="shared" si="10"/>
        <v>0</v>
      </c>
      <c r="K190" s="52">
        <f t="shared" si="11"/>
        <v>18</v>
      </c>
      <c r="L190" s="47">
        <v>18</v>
      </c>
      <c r="M190" s="79"/>
      <c r="N190" s="120"/>
      <c r="O190" s="53"/>
      <c r="P190" s="53"/>
      <c r="Q190" s="47"/>
      <c r="R190" s="47"/>
      <c r="S190" s="54"/>
      <c r="T190" s="55"/>
      <c r="U190" s="54"/>
      <c r="V190" s="55"/>
      <c r="W190" s="55"/>
      <c r="X190" s="54"/>
      <c r="Y190" s="55"/>
      <c r="Z190" s="55"/>
      <c r="AA190" s="55"/>
    </row>
    <row r="191" spans="1:27" s="3" customFormat="1" ht="15" customHeight="1">
      <c r="A191" s="47" t="s">
        <v>603</v>
      </c>
      <c r="B191" s="56" t="s">
        <v>604</v>
      </c>
      <c r="C191" s="49" t="s">
        <v>106</v>
      </c>
      <c r="D191" s="57" t="s">
        <v>605</v>
      </c>
      <c r="E191" s="59">
        <v>1990</v>
      </c>
      <c r="F191" s="47" t="s">
        <v>53</v>
      </c>
      <c r="G191" s="47" t="s">
        <v>196</v>
      </c>
      <c r="H191" s="27">
        <f t="shared" si="8"/>
        <v>8</v>
      </c>
      <c r="I191" s="28">
        <f t="shared" si="9"/>
        <v>0</v>
      </c>
      <c r="J191" s="15">
        <f t="shared" si="10"/>
        <v>10</v>
      </c>
      <c r="K191" s="52">
        <f t="shared" si="11"/>
        <v>18</v>
      </c>
      <c r="L191" s="47">
        <v>8</v>
      </c>
      <c r="M191" s="79"/>
      <c r="N191" s="120"/>
      <c r="O191" s="53"/>
      <c r="P191" s="53"/>
      <c r="Q191" s="47"/>
      <c r="R191" s="47">
        <v>10</v>
      </c>
      <c r="S191" s="54"/>
      <c r="T191" s="55"/>
      <c r="U191" s="54"/>
      <c r="V191" s="55"/>
      <c r="W191" s="55"/>
      <c r="X191" s="54"/>
      <c r="Y191" s="55"/>
      <c r="Z191" s="55"/>
      <c r="AA191" s="55"/>
    </row>
    <row r="192" spans="1:27" s="3" customFormat="1" ht="15" customHeight="1">
      <c r="A192" s="47" t="s">
        <v>606</v>
      </c>
      <c r="B192" s="48" t="s">
        <v>207</v>
      </c>
      <c r="C192" s="49" t="s">
        <v>176</v>
      </c>
      <c r="D192" s="50" t="s">
        <v>318</v>
      </c>
      <c r="E192" s="51">
        <v>1988</v>
      </c>
      <c r="F192" s="47" t="s">
        <v>53</v>
      </c>
      <c r="G192" s="47" t="s">
        <v>200</v>
      </c>
      <c r="H192" s="27">
        <f t="shared" si="8"/>
        <v>18</v>
      </c>
      <c r="I192" s="28">
        <f t="shared" si="9"/>
        <v>0</v>
      </c>
      <c r="J192" s="15">
        <f t="shared" si="10"/>
        <v>0</v>
      </c>
      <c r="K192" s="52">
        <f t="shared" si="11"/>
        <v>18</v>
      </c>
      <c r="L192" s="47"/>
      <c r="M192" s="79"/>
      <c r="N192" s="120">
        <v>18</v>
      </c>
      <c r="O192" s="53"/>
      <c r="P192" s="53"/>
      <c r="Q192" s="47"/>
      <c r="R192" s="47"/>
      <c r="S192" s="54"/>
      <c r="T192" s="55"/>
      <c r="U192" s="54"/>
      <c r="V192" s="55"/>
      <c r="W192" s="55"/>
      <c r="X192" s="54"/>
      <c r="Y192" s="55"/>
      <c r="Z192" s="55"/>
      <c r="AA192" s="55"/>
    </row>
    <row r="193" spans="1:27" s="3" customFormat="1" ht="15" customHeight="1">
      <c r="A193" s="47" t="s">
        <v>607</v>
      </c>
      <c r="B193" s="61" t="s">
        <v>608</v>
      </c>
      <c r="C193" s="61" t="s">
        <v>609</v>
      </c>
      <c r="D193" s="61" t="s">
        <v>610</v>
      </c>
      <c r="E193" s="55"/>
      <c r="F193" s="47"/>
      <c r="G193" s="47"/>
      <c r="H193" s="27">
        <f t="shared" si="8"/>
        <v>0</v>
      </c>
      <c r="I193" s="28">
        <f t="shared" si="9"/>
        <v>0</v>
      </c>
      <c r="J193" s="15">
        <f t="shared" si="10"/>
        <v>18</v>
      </c>
      <c r="K193" s="52">
        <f t="shared" si="11"/>
        <v>18</v>
      </c>
      <c r="L193" s="47"/>
      <c r="M193" s="79"/>
      <c r="N193" s="120"/>
      <c r="O193" s="53"/>
      <c r="P193" s="53"/>
      <c r="Q193" s="47"/>
      <c r="R193" s="53">
        <v>18</v>
      </c>
      <c r="S193" s="54"/>
      <c r="T193" s="55"/>
      <c r="U193" s="54"/>
      <c r="V193" s="55"/>
      <c r="W193" s="55"/>
      <c r="X193" s="54"/>
      <c r="Y193" s="55"/>
      <c r="Z193" s="55"/>
      <c r="AA193" s="55"/>
    </row>
    <row r="194" spans="1:27" s="3" customFormat="1" ht="15" customHeight="1">
      <c r="A194" s="47" t="s">
        <v>611</v>
      </c>
      <c r="B194" s="70" t="s">
        <v>612</v>
      </c>
      <c r="C194" s="65" t="s">
        <v>332</v>
      </c>
      <c r="D194" s="65" t="s">
        <v>613</v>
      </c>
      <c r="E194" s="59"/>
      <c r="F194" s="47"/>
      <c r="G194" s="47"/>
      <c r="H194" s="27">
        <f t="shared" si="8"/>
        <v>18</v>
      </c>
      <c r="I194" s="28">
        <f t="shared" si="9"/>
        <v>0</v>
      </c>
      <c r="J194" s="15">
        <f t="shared" si="10"/>
        <v>0</v>
      </c>
      <c r="K194" s="52">
        <f t="shared" si="11"/>
        <v>18</v>
      </c>
      <c r="L194" s="47"/>
      <c r="M194" s="79"/>
      <c r="N194" s="120"/>
      <c r="O194" s="53">
        <v>18</v>
      </c>
      <c r="P194" s="53"/>
      <c r="Q194" s="47"/>
      <c r="R194" s="47"/>
      <c r="S194" s="54"/>
      <c r="T194" s="55"/>
      <c r="U194" s="54"/>
      <c r="V194" s="55"/>
      <c r="W194" s="55"/>
      <c r="X194" s="54"/>
      <c r="Y194" s="55"/>
      <c r="Z194" s="55"/>
      <c r="AA194" s="55"/>
    </row>
    <row r="195" spans="1:27" s="3" customFormat="1" ht="15" customHeight="1">
      <c r="A195" s="47" t="s">
        <v>614</v>
      </c>
      <c r="B195" s="61" t="s">
        <v>615</v>
      </c>
      <c r="C195" s="61" t="s">
        <v>213</v>
      </c>
      <c r="D195" s="61" t="s">
        <v>221</v>
      </c>
      <c r="E195" s="55">
        <v>1975</v>
      </c>
      <c r="F195" s="47" t="s">
        <v>70</v>
      </c>
      <c r="G195" s="47" t="s">
        <v>200</v>
      </c>
      <c r="H195" s="27">
        <f t="shared" si="8"/>
        <v>17</v>
      </c>
      <c r="I195" s="28">
        <f t="shared" si="9"/>
        <v>0</v>
      </c>
      <c r="J195" s="15">
        <f t="shared" si="10"/>
        <v>0</v>
      </c>
      <c r="K195" s="52">
        <f t="shared" si="11"/>
        <v>17</v>
      </c>
      <c r="L195" s="47"/>
      <c r="M195" s="79"/>
      <c r="N195" s="120"/>
      <c r="O195" s="53"/>
      <c r="P195" s="53"/>
      <c r="Q195" s="47"/>
      <c r="R195" s="47"/>
      <c r="S195" s="54">
        <v>17</v>
      </c>
      <c r="T195" s="55"/>
      <c r="U195" s="54"/>
      <c r="V195" s="55"/>
      <c r="W195" s="55"/>
      <c r="X195" s="54"/>
      <c r="Y195" s="55"/>
      <c r="Z195" s="55"/>
      <c r="AA195" s="55"/>
    </row>
    <row r="196" spans="1:27" s="3" customFormat="1" ht="15" customHeight="1">
      <c r="A196" s="47" t="s">
        <v>616</v>
      </c>
      <c r="B196" s="56" t="s">
        <v>617</v>
      </c>
      <c r="C196" s="49" t="s">
        <v>77</v>
      </c>
      <c r="D196" s="57" t="s">
        <v>618</v>
      </c>
      <c r="E196" s="59">
        <v>1981</v>
      </c>
      <c r="F196" s="47" t="s">
        <v>70</v>
      </c>
      <c r="G196" s="47" t="s">
        <v>203</v>
      </c>
      <c r="H196" s="27">
        <f t="shared" si="8"/>
        <v>17</v>
      </c>
      <c r="I196" s="28">
        <f t="shared" si="9"/>
        <v>0</v>
      </c>
      <c r="J196" s="15">
        <f t="shared" si="10"/>
        <v>0</v>
      </c>
      <c r="K196" s="52">
        <f t="shared" si="11"/>
        <v>17</v>
      </c>
      <c r="L196" s="47">
        <v>17</v>
      </c>
      <c r="M196" s="79"/>
      <c r="N196" s="120"/>
      <c r="O196" s="53"/>
      <c r="P196" s="53"/>
      <c r="Q196" s="47"/>
      <c r="R196" s="47"/>
      <c r="S196" s="54"/>
      <c r="T196" s="55"/>
      <c r="U196" s="54"/>
      <c r="V196" s="55"/>
      <c r="W196" s="55"/>
      <c r="X196" s="54"/>
      <c r="Y196" s="55"/>
      <c r="Z196" s="55"/>
      <c r="AA196" s="55"/>
    </row>
    <row r="197" spans="1:27" s="3" customFormat="1" ht="15" customHeight="1">
      <c r="A197" s="47" t="s">
        <v>619</v>
      </c>
      <c r="B197" s="48" t="s">
        <v>620</v>
      </c>
      <c r="C197" s="49" t="s">
        <v>66</v>
      </c>
      <c r="D197" s="50" t="s">
        <v>141</v>
      </c>
      <c r="E197" s="51">
        <v>1972</v>
      </c>
      <c r="F197" s="47" t="s">
        <v>18</v>
      </c>
      <c r="G197" s="47" t="s">
        <v>123</v>
      </c>
      <c r="H197" s="27">
        <f t="shared" si="8"/>
        <v>17</v>
      </c>
      <c r="I197" s="28">
        <f t="shared" si="9"/>
        <v>0</v>
      </c>
      <c r="J197" s="15">
        <f t="shared" si="10"/>
        <v>0</v>
      </c>
      <c r="K197" s="52">
        <f t="shared" si="11"/>
        <v>17</v>
      </c>
      <c r="L197" s="47"/>
      <c r="M197" s="79"/>
      <c r="N197" s="120">
        <v>17</v>
      </c>
      <c r="O197" s="53"/>
      <c r="P197" s="53"/>
      <c r="Q197" s="47"/>
      <c r="R197" s="47"/>
      <c r="S197" s="54"/>
      <c r="T197" s="55"/>
      <c r="U197" s="54"/>
      <c r="V197" s="55"/>
      <c r="W197" s="55"/>
      <c r="X197" s="54"/>
      <c r="Y197" s="55"/>
      <c r="Z197" s="55"/>
      <c r="AA197" s="55"/>
    </row>
    <row r="198" spans="1:27" s="3" customFormat="1" ht="15" customHeight="1">
      <c r="A198" s="47" t="s">
        <v>621</v>
      </c>
      <c r="B198" s="61" t="s">
        <v>622</v>
      </c>
      <c r="C198" s="61" t="s">
        <v>172</v>
      </c>
      <c r="D198" s="61" t="s">
        <v>356</v>
      </c>
      <c r="E198" s="55"/>
      <c r="F198" s="47"/>
      <c r="G198" s="47"/>
      <c r="H198" s="27">
        <f t="shared" si="8"/>
        <v>0</v>
      </c>
      <c r="I198" s="28">
        <f t="shared" si="9"/>
        <v>0</v>
      </c>
      <c r="J198" s="15">
        <f t="shared" si="10"/>
        <v>17</v>
      </c>
      <c r="K198" s="52">
        <f t="shared" si="11"/>
        <v>17</v>
      </c>
      <c r="L198" s="47"/>
      <c r="M198" s="79"/>
      <c r="N198" s="120"/>
      <c r="O198" s="53"/>
      <c r="P198" s="53"/>
      <c r="Q198" s="47"/>
      <c r="R198" s="53">
        <v>17</v>
      </c>
      <c r="S198" s="54"/>
      <c r="T198" s="55"/>
      <c r="U198" s="54"/>
      <c r="V198" s="55"/>
      <c r="W198" s="55"/>
      <c r="X198" s="54"/>
      <c r="Y198" s="55"/>
      <c r="Z198" s="55"/>
      <c r="AA198" s="55"/>
    </row>
    <row r="199" spans="1:27" s="3" customFormat="1" ht="15" customHeight="1">
      <c r="A199" s="47" t="s">
        <v>623</v>
      </c>
      <c r="B199" s="70" t="s">
        <v>624</v>
      </c>
      <c r="C199" s="65" t="s">
        <v>213</v>
      </c>
      <c r="D199" s="65" t="s">
        <v>270</v>
      </c>
      <c r="E199" s="59"/>
      <c r="F199" s="47"/>
      <c r="G199" s="47"/>
      <c r="H199" s="27">
        <f aca="true" t="shared" si="12" ref="H199:H262">L199+N199+O199+Q199+S199+Z199+AA199</f>
        <v>17</v>
      </c>
      <c r="I199" s="28">
        <f aca="true" t="shared" si="13" ref="I199:I262">M199+P199+U199++V199+Y199</f>
        <v>0</v>
      </c>
      <c r="J199" s="15">
        <f aca="true" t="shared" si="14" ref="J199:J262">R199+T199+W199+X199</f>
        <v>0</v>
      </c>
      <c r="K199" s="52">
        <f aca="true" t="shared" si="15" ref="K199:K262">SUM(L199:AA199)</f>
        <v>17</v>
      </c>
      <c r="L199" s="47"/>
      <c r="M199" s="79"/>
      <c r="N199" s="120"/>
      <c r="O199" s="53">
        <v>17</v>
      </c>
      <c r="P199" s="125"/>
      <c r="Q199" s="47"/>
      <c r="R199" s="47"/>
      <c r="S199" s="54"/>
      <c r="T199" s="55"/>
      <c r="U199" s="54"/>
      <c r="V199" s="55"/>
      <c r="W199" s="55"/>
      <c r="X199" s="54"/>
      <c r="Y199" s="55"/>
      <c r="Z199" s="55"/>
      <c r="AA199" s="55"/>
    </row>
    <row r="200" spans="1:27" s="3" customFormat="1" ht="15" customHeight="1">
      <c r="A200" s="47" t="s">
        <v>625</v>
      </c>
      <c r="B200" s="61" t="s">
        <v>626</v>
      </c>
      <c r="C200" s="99" t="s">
        <v>65</v>
      </c>
      <c r="D200" s="99" t="s">
        <v>627</v>
      </c>
      <c r="E200" s="102">
        <v>1962</v>
      </c>
      <c r="F200" s="47" t="s">
        <v>119</v>
      </c>
      <c r="G200" s="47" t="s">
        <v>81</v>
      </c>
      <c r="H200" s="27">
        <f t="shared" si="12"/>
        <v>16</v>
      </c>
      <c r="I200" s="28">
        <f t="shared" si="13"/>
        <v>0</v>
      </c>
      <c r="J200" s="15">
        <f t="shared" si="14"/>
        <v>0</v>
      </c>
      <c r="K200" s="52">
        <f t="shared" si="15"/>
        <v>16</v>
      </c>
      <c r="L200" s="47"/>
      <c r="M200" s="79"/>
      <c r="N200" s="120"/>
      <c r="O200" s="53"/>
      <c r="P200" s="125"/>
      <c r="Q200" s="53">
        <v>16</v>
      </c>
      <c r="R200" s="47"/>
      <c r="S200" s="54"/>
      <c r="T200" s="55"/>
      <c r="U200" s="54"/>
      <c r="V200" s="55"/>
      <c r="W200" s="55"/>
      <c r="X200" s="54"/>
      <c r="Y200" s="55"/>
      <c r="Z200" s="55"/>
      <c r="AA200" s="55"/>
    </row>
    <row r="201" spans="1:27" s="3" customFormat="1" ht="15" customHeight="1">
      <c r="A201" s="47" t="s">
        <v>628</v>
      </c>
      <c r="B201" s="61" t="s">
        <v>629</v>
      </c>
      <c r="C201" s="61" t="s">
        <v>419</v>
      </c>
      <c r="D201" s="61" t="s">
        <v>221</v>
      </c>
      <c r="E201" s="55">
        <v>1971</v>
      </c>
      <c r="F201" s="47" t="s">
        <v>18</v>
      </c>
      <c r="G201" s="47" t="s">
        <v>127</v>
      </c>
      <c r="H201" s="27">
        <f t="shared" si="12"/>
        <v>16</v>
      </c>
      <c r="I201" s="28">
        <f t="shared" si="13"/>
        <v>0</v>
      </c>
      <c r="J201" s="15">
        <f t="shared" si="14"/>
        <v>0</v>
      </c>
      <c r="K201" s="52">
        <f t="shared" si="15"/>
        <v>16</v>
      </c>
      <c r="L201" s="47"/>
      <c r="M201" s="79"/>
      <c r="N201" s="120"/>
      <c r="O201" s="53"/>
      <c r="P201" s="125"/>
      <c r="Q201" s="47"/>
      <c r="R201" s="47"/>
      <c r="S201" s="54">
        <v>16</v>
      </c>
      <c r="T201" s="55"/>
      <c r="U201" s="54"/>
      <c r="V201" s="55"/>
      <c r="W201" s="55"/>
      <c r="X201" s="54"/>
      <c r="Y201" s="55"/>
      <c r="Z201" s="55"/>
      <c r="AA201" s="55"/>
    </row>
    <row r="202" spans="1:27" s="3" customFormat="1" ht="15" customHeight="1">
      <c r="A202" s="47" t="s">
        <v>630</v>
      </c>
      <c r="B202" s="64" t="s">
        <v>631</v>
      </c>
      <c r="C202" s="78" t="s">
        <v>148</v>
      </c>
      <c r="D202" s="78" t="s">
        <v>632</v>
      </c>
      <c r="E202" s="59">
        <v>1965</v>
      </c>
      <c r="F202" s="47" t="s">
        <v>18</v>
      </c>
      <c r="G202" s="47" t="s">
        <v>131</v>
      </c>
      <c r="H202" s="27">
        <f t="shared" si="12"/>
        <v>16</v>
      </c>
      <c r="I202" s="28">
        <f t="shared" si="13"/>
        <v>0</v>
      </c>
      <c r="J202" s="15">
        <f t="shared" si="14"/>
        <v>0</v>
      </c>
      <c r="K202" s="52">
        <f t="shared" si="15"/>
        <v>16</v>
      </c>
      <c r="L202" s="47"/>
      <c r="M202" s="79"/>
      <c r="N202" s="120"/>
      <c r="O202" s="53">
        <v>16</v>
      </c>
      <c r="P202" s="125"/>
      <c r="Q202" s="47"/>
      <c r="R202" s="47"/>
      <c r="S202" s="54"/>
      <c r="T202" s="55"/>
      <c r="U202" s="54"/>
      <c r="V202" s="55"/>
      <c r="W202" s="55"/>
      <c r="X202" s="54"/>
      <c r="Y202" s="55"/>
      <c r="Z202" s="55"/>
      <c r="AA202" s="55"/>
    </row>
    <row r="203" spans="1:27" s="3" customFormat="1" ht="15" customHeight="1">
      <c r="A203" s="47" t="s">
        <v>633</v>
      </c>
      <c r="B203" s="56" t="s">
        <v>634</v>
      </c>
      <c r="C203" s="49" t="s">
        <v>635</v>
      </c>
      <c r="D203" s="56" t="s">
        <v>636</v>
      </c>
      <c r="E203" s="59">
        <v>1966</v>
      </c>
      <c r="F203" s="47" t="s">
        <v>18</v>
      </c>
      <c r="G203" s="47" t="s">
        <v>134</v>
      </c>
      <c r="H203" s="27">
        <f t="shared" si="12"/>
        <v>0</v>
      </c>
      <c r="I203" s="28">
        <f t="shared" si="13"/>
        <v>16</v>
      </c>
      <c r="J203" s="15">
        <f t="shared" si="14"/>
        <v>0</v>
      </c>
      <c r="K203" s="52">
        <f t="shared" si="15"/>
        <v>16</v>
      </c>
      <c r="L203" s="55"/>
      <c r="M203" s="79">
        <v>16</v>
      </c>
      <c r="N203" s="120"/>
      <c r="O203" s="53"/>
      <c r="P203" s="125"/>
      <c r="Q203" s="47"/>
      <c r="R203" s="47"/>
      <c r="S203" s="54"/>
      <c r="T203" s="55"/>
      <c r="U203" s="54"/>
      <c r="V203" s="55"/>
      <c r="W203" s="55"/>
      <c r="X203" s="54"/>
      <c r="Y203" s="55"/>
      <c r="Z203" s="55"/>
      <c r="AA203" s="55"/>
    </row>
    <row r="204" spans="1:27" s="3" customFormat="1" ht="15" customHeight="1">
      <c r="A204" s="47" t="s">
        <v>637</v>
      </c>
      <c r="B204" s="48" t="s">
        <v>638</v>
      </c>
      <c r="C204" s="49" t="s">
        <v>95</v>
      </c>
      <c r="D204" s="50" t="s">
        <v>639</v>
      </c>
      <c r="E204" s="51">
        <v>1994</v>
      </c>
      <c r="F204" s="47" t="s">
        <v>49</v>
      </c>
      <c r="G204" s="47" t="s">
        <v>189</v>
      </c>
      <c r="H204" s="27">
        <f t="shared" si="12"/>
        <v>16</v>
      </c>
      <c r="I204" s="28">
        <f t="shared" si="13"/>
        <v>0</v>
      </c>
      <c r="J204" s="15">
        <f t="shared" si="14"/>
        <v>0</v>
      </c>
      <c r="K204" s="52">
        <f t="shared" si="15"/>
        <v>16</v>
      </c>
      <c r="L204" s="47"/>
      <c r="M204" s="79"/>
      <c r="N204" s="120">
        <v>16</v>
      </c>
      <c r="O204" s="53"/>
      <c r="P204" s="125"/>
      <c r="Q204" s="47"/>
      <c r="R204" s="47"/>
      <c r="S204" s="54"/>
      <c r="T204" s="55"/>
      <c r="U204" s="54"/>
      <c r="V204" s="55"/>
      <c r="W204" s="55"/>
      <c r="X204" s="54"/>
      <c r="Y204" s="55"/>
      <c r="Z204" s="55"/>
      <c r="AA204" s="55"/>
    </row>
    <row r="205" spans="1:27" s="3" customFormat="1" ht="15" customHeight="1">
      <c r="A205" s="47" t="s">
        <v>640</v>
      </c>
      <c r="B205" s="61" t="s">
        <v>641</v>
      </c>
      <c r="C205" s="61" t="s">
        <v>99</v>
      </c>
      <c r="D205" s="61" t="s">
        <v>270</v>
      </c>
      <c r="E205" s="55"/>
      <c r="F205" s="47"/>
      <c r="G205" s="47"/>
      <c r="H205" s="27">
        <f t="shared" si="12"/>
        <v>0</v>
      </c>
      <c r="I205" s="28">
        <f t="shared" si="13"/>
        <v>0</v>
      </c>
      <c r="J205" s="15">
        <f t="shared" si="14"/>
        <v>16</v>
      </c>
      <c r="K205" s="52">
        <f t="shared" si="15"/>
        <v>16</v>
      </c>
      <c r="L205" s="47"/>
      <c r="M205" s="79"/>
      <c r="N205" s="120"/>
      <c r="O205" s="53"/>
      <c r="P205" s="125"/>
      <c r="Q205" s="47"/>
      <c r="R205" s="53">
        <v>16</v>
      </c>
      <c r="S205" s="54"/>
      <c r="T205" s="55"/>
      <c r="U205" s="54"/>
      <c r="V205" s="55"/>
      <c r="W205" s="55"/>
      <c r="X205" s="54"/>
      <c r="Y205" s="55"/>
      <c r="Z205" s="55"/>
      <c r="AA205" s="55"/>
    </row>
    <row r="206" spans="1:27" s="3" customFormat="1" ht="15" customHeight="1">
      <c r="A206" s="47" t="s">
        <v>642</v>
      </c>
      <c r="B206" s="61" t="s">
        <v>643</v>
      </c>
      <c r="C206" s="61" t="s">
        <v>168</v>
      </c>
      <c r="D206" s="61" t="s">
        <v>644</v>
      </c>
      <c r="E206" s="55"/>
      <c r="F206" s="47"/>
      <c r="G206" s="47"/>
      <c r="H206" s="27">
        <f t="shared" si="12"/>
        <v>0</v>
      </c>
      <c r="I206" s="28">
        <f t="shared" si="13"/>
        <v>0</v>
      </c>
      <c r="J206" s="15">
        <f t="shared" si="14"/>
        <v>16</v>
      </c>
      <c r="K206" s="52">
        <f t="shared" si="15"/>
        <v>16</v>
      </c>
      <c r="L206" s="47"/>
      <c r="M206" s="79"/>
      <c r="N206" s="120"/>
      <c r="O206" s="53"/>
      <c r="P206" s="125"/>
      <c r="Q206" s="47"/>
      <c r="R206" s="53">
        <v>16</v>
      </c>
      <c r="S206" s="54"/>
      <c r="T206" s="55"/>
      <c r="U206" s="54"/>
      <c r="V206" s="55"/>
      <c r="W206" s="55"/>
      <c r="X206" s="54"/>
      <c r="Y206" s="55"/>
      <c r="Z206" s="55"/>
      <c r="AA206" s="55"/>
    </row>
    <row r="207" spans="1:27" s="3" customFormat="1" ht="15" customHeight="1">
      <c r="A207" s="47" t="s">
        <v>645</v>
      </c>
      <c r="B207" s="126" t="s">
        <v>646</v>
      </c>
      <c r="C207" s="99" t="s">
        <v>647</v>
      </c>
      <c r="D207" s="99" t="s">
        <v>648</v>
      </c>
      <c r="E207" s="102">
        <v>1954</v>
      </c>
      <c r="F207" s="47" t="s">
        <v>119</v>
      </c>
      <c r="G207" s="47" t="s">
        <v>85</v>
      </c>
      <c r="H207" s="27">
        <f t="shared" si="12"/>
        <v>15</v>
      </c>
      <c r="I207" s="28">
        <f t="shared" si="13"/>
        <v>0</v>
      </c>
      <c r="J207" s="15">
        <f t="shared" si="14"/>
        <v>0</v>
      </c>
      <c r="K207" s="52">
        <f t="shared" si="15"/>
        <v>15</v>
      </c>
      <c r="L207" s="47"/>
      <c r="M207" s="79"/>
      <c r="N207" s="120"/>
      <c r="O207" s="53"/>
      <c r="P207" s="125"/>
      <c r="Q207" s="47">
        <v>14</v>
      </c>
      <c r="R207" s="47"/>
      <c r="S207" s="54">
        <v>1</v>
      </c>
      <c r="T207" s="55"/>
      <c r="U207" s="54"/>
      <c r="V207" s="55"/>
      <c r="W207" s="55"/>
      <c r="X207" s="54"/>
      <c r="Y207" s="55"/>
      <c r="Z207" s="55"/>
      <c r="AA207" s="55"/>
    </row>
    <row r="208" spans="1:27" s="3" customFormat="1" ht="15" customHeight="1">
      <c r="A208" s="47" t="s">
        <v>649</v>
      </c>
      <c r="B208" s="48" t="s">
        <v>375</v>
      </c>
      <c r="C208" s="100" t="s">
        <v>650</v>
      </c>
      <c r="D208" s="99" t="s">
        <v>651</v>
      </c>
      <c r="E208" s="102">
        <v>1977</v>
      </c>
      <c r="F208" s="47" t="s">
        <v>70</v>
      </c>
      <c r="G208" s="47" t="s">
        <v>206</v>
      </c>
      <c r="H208" s="27">
        <f t="shared" si="12"/>
        <v>15</v>
      </c>
      <c r="I208" s="28">
        <f t="shared" si="13"/>
        <v>0</v>
      </c>
      <c r="J208" s="15">
        <f t="shared" si="14"/>
        <v>0</v>
      </c>
      <c r="K208" s="52">
        <f t="shared" si="15"/>
        <v>15</v>
      </c>
      <c r="L208" s="47"/>
      <c r="M208" s="79"/>
      <c r="N208" s="120"/>
      <c r="O208" s="53"/>
      <c r="P208" s="125"/>
      <c r="Q208" s="53">
        <v>15</v>
      </c>
      <c r="R208" s="47"/>
      <c r="S208" s="54"/>
      <c r="T208" s="55"/>
      <c r="U208" s="54"/>
      <c r="V208" s="55"/>
      <c r="W208" s="55"/>
      <c r="X208" s="54"/>
      <c r="Y208" s="55"/>
      <c r="Z208" s="55"/>
      <c r="AA208" s="55"/>
    </row>
    <row r="209" spans="1:27" s="3" customFormat="1" ht="15" customHeight="1">
      <c r="A209" s="47" t="s">
        <v>652</v>
      </c>
      <c r="B209" s="56" t="s">
        <v>653</v>
      </c>
      <c r="C209" s="108" t="s">
        <v>106</v>
      </c>
      <c r="D209" s="56" t="s">
        <v>654</v>
      </c>
      <c r="E209" s="59">
        <v>1980</v>
      </c>
      <c r="F209" s="47" t="s">
        <v>70</v>
      </c>
      <c r="G209" s="47" t="s">
        <v>208</v>
      </c>
      <c r="H209" s="27">
        <f t="shared" si="12"/>
        <v>0</v>
      </c>
      <c r="I209" s="28">
        <f t="shared" si="13"/>
        <v>15</v>
      </c>
      <c r="J209" s="15">
        <f t="shared" si="14"/>
        <v>0</v>
      </c>
      <c r="K209" s="52">
        <f t="shared" si="15"/>
        <v>15</v>
      </c>
      <c r="L209" s="55"/>
      <c r="M209" s="79">
        <v>15</v>
      </c>
      <c r="N209" s="120"/>
      <c r="O209" s="53"/>
      <c r="P209" s="125"/>
      <c r="Q209" s="47"/>
      <c r="R209" s="47"/>
      <c r="S209" s="54"/>
      <c r="T209" s="55"/>
      <c r="U209" s="54"/>
      <c r="V209" s="55"/>
      <c r="W209" s="55"/>
      <c r="X209" s="54"/>
      <c r="Y209" s="55"/>
      <c r="Z209" s="55"/>
      <c r="AA209" s="55"/>
    </row>
    <row r="210" spans="1:27" s="3" customFormat="1" ht="15" customHeight="1">
      <c r="A210" s="47" t="s">
        <v>655</v>
      </c>
      <c r="B210" s="61" t="s">
        <v>546</v>
      </c>
      <c r="C210" s="96" t="s">
        <v>129</v>
      </c>
      <c r="D210" s="61" t="s">
        <v>221</v>
      </c>
      <c r="E210" s="55">
        <v>1995</v>
      </c>
      <c r="F210" s="47" t="s">
        <v>49</v>
      </c>
      <c r="G210" s="47" t="s">
        <v>191</v>
      </c>
      <c r="H210" s="27">
        <f t="shared" si="12"/>
        <v>15</v>
      </c>
      <c r="I210" s="28">
        <f t="shared" si="13"/>
        <v>0</v>
      </c>
      <c r="J210" s="15">
        <f t="shared" si="14"/>
        <v>0</v>
      </c>
      <c r="K210" s="52">
        <f t="shared" si="15"/>
        <v>15</v>
      </c>
      <c r="L210" s="47"/>
      <c r="M210" s="79"/>
      <c r="N210" s="120"/>
      <c r="O210" s="53"/>
      <c r="P210" s="125"/>
      <c r="Q210" s="47"/>
      <c r="R210" s="47"/>
      <c r="S210" s="80">
        <v>15</v>
      </c>
      <c r="T210" s="55"/>
      <c r="U210" s="54"/>
      <c r="V210" s="55"/>
      <c r="W210" s="55"/>
      <c r="X210" s="54"/>
      <c r="Y210" s="55"/>
      <c r="Z210" s="55"/>
      <c r="AA210" s="55"/>
    </row>
    <row r="211" spans="1:27" s="3" customFormat="1" ht="15" customHeight="1">
      <c r="A211" s="47" t="s">
        <v>656</v>
      </c>
      <c r="B211" s="61" t="s">
        <v>657</v>
      </c>
      <c r="C211" s="96" t="s">
        <v>160</v>
      </c>
      <c r="D211" s="61" t="s">
        <v>409</v>
      </c>
      <c r="E211" s="127"/>
      <c r="F211" s="47"/>
      <c r="G211" s="47"/>
      <c r="H211" s="27">
        <f t="shared" si="12"/>
        <v>0</v>
      </c>
      <c r="I211" s="28">
        <f t="shared" si="13"/>
        <v>0</v>
      </c>
      <c r="J211" s="15">
        <f t="shared" si="14"/>
        <v>15</v>
      </c>
      <c r="K211" s="52">
        <f t="shared" si="15"/>
        <v>15</v>
      </c>
      <c r="L211" s="47"/>
      <c r="M211" s="79"/>
      <c r="N211" s="120"/>
      <c r="O211" s="53"/>
      <c r="P211" s="125"/>
      <c r="Q211" s="47"/>
      <c r="R211" s="53">
        <v>15</v>
      </c>
      <c r="S211" s="54"/>
      <c r="T211" s="55"/>
      <c r="U211" s="54"/>
      <c r="V211" s="55"/>
      <c r="W211" s="55"/>
      <c r="X211" s="54"/>
      <c r="Y211" s="55"/>
      <c r="Z211" s="55"/>
      <c r="AA211" s="55"/>
    </row>
    <row r="212" spans="1:27" s="3" customFormat="1" ht="15" customHeight="1">
      <c r="A212" s="47" t="s">
        <v>658</v>
      </c>
      <c r="B212" s="61" t="s">
        <v>659</v>
      </c>
      <c r="C212" s="96" t="s">
        <v>282</v>
      </c>
      <c r="D212" s="61" t="s">
        <v>660</v>
      </c>
      <c r="E212" s="127"/>
      <c r="F212" s="47"/>
      <c r="G212" s="47"/>
      <c r="H212" s="27">
        <f t="shared" si="12"/>
        <v>0</v>
      </c>
      <c r="I212" s="28">
        <f t="shared" si="13"/>
        <v>0</v>
      </c>
      <c r="J212" s="15">
        <f t="shared" si="14"/>
        <v>15</v>
      </c>
      <c r="K212" s="52">
        <f t="shared" si="15"/>
        <v>15</v>
      </c>
      <c r="L212" s="47"/>
      <c r="M212" s="79"/>
      <c r="N212" s="120"/>
      <c r="O212" s="53"/>
      <c r="P212" s="125"/>
      <c r="Q212" s="47"/>
      <c r="R212" s="53">
        <v>15</v>
      </c>
      <c r="S212" s="54"/>
      <c r="T212" s="55"/>
      <c r="U212" s="54"/>
      <c r="V212" s="55"/>
      <c r="W212" s="55"/>
      <c r="X212" s="54"/>
      <c r="Y212" s="55"/>
      <c r="Z212" s="55"/>
      <c r="AA212" s="55"/>
    </row>
    <row r="213" spans="1:27" s="3" customFormat="1" ht="15" customHeight="1">
      <c r="A213" s="47" t="s">
        <v>661</v>
      </c>
      <c r="B213" s="48" t="s">
        <v>662</v>
      </c>
      <c r="C213" s="108" t="s">
        <v>172</v>
      </c>
      <c r="D213" s="50" t="s">
        <v>318</v>
      </c>
      <c r="E213" s="128">
        <v>1979</v>
      </c>
      <c r="F213" s="47" t="s">
        <v>70</v>
      </c>
      <c r="G213" s="47" t="s">
        <v>211</v>
      </c>
      <c r="H213" s="27">
        <f t="shared" si="12"/>
        <v>14</v>
      </c>
      <c r="I213" s="28">
        <f t="shared" si="13"/>
        <v>0</v>
      </c>
      <c r="J213" s="15">
        <f t="shared" si="14"/>
        <v>0</v>
      </c>
      <c r="K213" s="52">
        <f t="shared" si="15"/>
        <v>14</v>
      </c>
      <c r="L213" s="47"/>
      <c r="M213" s="79"/>
      <c r="N213" s="120">
        <v>14</v>
      </c>
      <c r="O213" s="53"/>
      <c r="P213" s="125"/>
      <c r="Q213" s="47"/>
      <c r="R213" s="47"/>
      <c r="S213" s="54"/>
      <c r="T213" s="55"/>
      <c r="U213" s="54"/>
      <c r="V213" s="55"/>
      <c r="W213" s="55"/>
      <c r="X213" s="54"/>
      <c r="Y213" s="55"/>
      <c r="Z213" s="55"/>
      <c r="AA213" s="55"/>
    </row>
    <row r="214" spans="1:27" s="3" customFormat="1" ht="15" customHeight="1">
      <c r="A214" s="47" t="s">
        <v>663</v>
      </c>
      <c r="B214" s="48" t="s">
        <v>664</v>
      </c>
      <c r="C214" s="108" t="s">
        <v>279</v>
      </c>
      <c r="D214" s="50" t="s">
        <v>665</v>
      </c>
      <c r="E214" s="51">
        <v>1979</v>
      </c>
      <c r="F214" s="47" t="s">
        <v>70</v>
      </c>
      <c r="G214" s="47" t="s">
        <v>215</v>
      </c>
      <c r="H214" s="27">
        <f t="shared" si="12"/>
        <v>14</v>
      </c>
      <c r="I214" s="28">
        <f t="shared" si="13"/>
        <v>0</v>
      </c>
      <c r="J214" s="15">
        <f t="shared" si="14"/>
        <v>0</v>
      </c>
      <c r="K214" s="52">
        <f t="shared" si="15"/>
        <v>14</v>
      </c>
      <c r="L214" s="47"/>
      <c r="M214" s="79"/>
      <c r="N214" s="120">
        <v>5</v>
      </c>
      <c r="O214" s="53"/>
      <c r="P214" s="125"/>
      <c r="Q214" s="47"/>
      <c r="R214" s="47"/>
      <c r="S214" s="54">
        <v>9</v>
      </c>
      <c r="T214" s="55"/>
      <c r="U214" s="54"/>
      <c r="V214" s="55"/>
      <c r="W214" s="55"/>
      <c r="X214" s="54"/>
      <c r="Y214" s="55"/>
      <c r="Z214" s="55"/>
      <c r="AA214" s="55"/>
    </row>
    <row r="215" spans="1:27" s="3" customFormat="1" ht="15" customHeight="1">
      <c r="A215" s="47" t="s">
        <v>666</v>
      </c>
      <c r="B215" s="48" t="s">
        <v>667</v>
      </c>
      <c r="C215" s="88" t="s">
        <v>106</v>
      </c>
      <c r="D215" s="48" t="s">
        <v>668</v>
      </c>
      <c r="E215" s="60">
        <v>1987</v>
      </c>
      <c r="F215" s="47" t="s">
        <v>53</v>
      </c>
      <c r="G215" s="47" t="s">
        <v>203</v>
      </c>
      <c r="H215" s="27">
        <f t="shared" si="12"/>
        <v>14</v>
      </c>
      <c r="I215" s="28">
        <f t="shared" si="13"/>
        <v>0</v>
      </c>
      <c r="J215" s="15">
        <f t="shared" si="14"/>
        <v>0</v>
      </c>
      <c r="K215" s="52">
        <f t="shared" si="15"/>
        <v>14</v>
      </c>
      <c r="L215" s="47">
        <v>14</v>
      </c>
      <c r="M215" s="79"/>
      <c r="N215" s="120"/>
      <c r="O215" s="53"/>
      <c r="P215" s="125"/>
      <c r="Q215" s="47"/>
      <c r="R215" s="47"/>
      <c r="S215" s="54"/>
      <c r="T215" s="55"/>
      <c r="U215" s="54"/>
      <c r="V215" s="55"/>
      <c r="W215" s="55"/>
      <c r="X215" s="54"/>
      <c r="Y215" s="55"/>
      <c r="Z215" s="55"/>
      <c r="AA215" s="55"/>
    </row>
    <row r="216" spans="1:27" s="3" customFormat="1" ht="15" customHeight="1">
      <c r="A216" s="47" t="s">
        <v>669</v>
      </c>
      <c r="B216" s="56" t="s">
        <v>670</v>
      </c>
      <c r="C216" s="108" t="s">
        <v>671</v>
      </c>
      <c r="D216" s="56" t="s">
        <v>61</v>
      </c>
      <c r="E216" s="59">
        <v>1990</v>
      </c>
      <c r="F216" s="47" t="s">
        <v>53</v>
      </c>
      <c r="G216" s="47" t="s">
        <v>206</v>
      </c>
      <c r="H216" s="27">
        <f t="shared" si="12"/>
        <v>0</v>
      </c>
      <c r="I216" s="28">
        <f t="shared" si="13"/>
        <v>14</v>
      </c>
      <c r="J216" s="15">
        <f t="shared" si="14"/>
        <v>0</v>
      </c>
      <c r="K216" s="52">
        <f t="shared" si="15"/>
        <v>14</v>
      </c>
      <c r="L216" s="55"/>
      <c r="M216" s="79">
        <v>14</v>
      </c>
      <c r="N216" s="120"/>
      <c r="O216" s="53"/>
      <c r="P216" s="125"/>
      <c r="Q216" s="47"/>
      <c r="R216" s="47"/>
      <c r="S216" s="54"/>
      <c r="T216" s="55"/>
      <c r="U216" s="54"/>
      <c r="V216" s="55"/>
      <c r="W216" s="55"/>
      <c r="X216" s="54"/>
      <c r="Y216" s="55"/>
      <c r="Z216" s="55"/>
      <c r="AA216" s="55"/>
    </row>
    <row r="217" spans="1:27" s="3" customFormat="1" ht="15" customHeight="1">
      <c r="A217" s="47" t="s">
        <v>672</v>
      </c>
      <c r="B217" s="61" t="s">
        <v>673</v>
      </c>
      <c r="C217" s="96" t="s">
        <v>57</v>
      </c>
      <c r="D217" s="61" t="s">
        <v>674</v>
      </c>
      <c r="E217" s="55"/>
      <c r="F217" s="47"/>
      <c r="G217" s="47"/>
      <c r="H217" s="27">
        <f t="shared" si="12"/>
        <v>0</v>
      </c>
      <c r="I217" s="28">
        <f t="shared" si="13"/>
        <v>0</v>
      </c>
      <c r="J217" s="15">
        <f t="shared" si="14"/>
        <v>14</v>
      </c>
      <c r="K217" s="52">
        <f t="shared" si="15"/>
        <v>14</v>
      </c>
      <c r="L217" s="47"/>
      <c r="M217" s="79"/>
      <c r="N217" s="120"/>
      <c r="O217" s="53"/>
      <c r="P217" s="125"/>
      <c r="Q217" s="47"/>
      <c r="R217" s="53">
        <v>14</v>
      </c>
      <c r="S217" s="54"/>
      <c r="T217" s="55"/>
      <c r="U217" s="54"/>
      <c r="V217" s="55"/>
      <c r="W217" s="55"/>
      <c r="X217" s="54"/>
      <c r="Y217" s="55"/>
      <c r="Z217" s="55"/>
      <c r="AA217" s="55"/>
    </row>
    <row r="218" spans="1:27" s="3" customFormat="1" ht="15" customHeight="1">
      <c r="A218" s="47" t="s">
        <v>675</v>
      </c>
      <c r="B218" s="61" t="s">
        <v>676</v>
      </c>
      <c r="C218" s="96" t="s">
        <v>99</v>
      </c>
      <c r="D218" s="61" t="s">
        <v>677</v>
      </c>
      <c r="E218" s="55"/>
      <c r="F218" s="47"/>
      <c r="G218" s="47"/>
      <c r="H218" s="27">
        <f t="shared" si="12"/>
        <v>0</v>
      </c>
      <c r="I218" s="28">
        <f t="shared" si="13"/>
        <v>0</v>
      </c>
      <c r="J218" s="15">
        <f t="shared" si="14"/>
        <v>14</v>
      </c>
      <c r="K218" s="52">
        <f t="shared" si="15"/>
        <v>14</v>
      </c>
      <c r="L218" s="47"/>
      <c r="M218" s="79"/>
      <c r="N218" s="120"/>
      <c r="O218" s="53"/>
      <c r="P218" s="125"/>
      <c r="Q218" s="47"/>
      <c r="R218" s="53">
        <v>14</v>
      </c>
      <c r="S218" s="54"/>
      <c r="T218" s="55"/>
      <c r="U218" s="54"/>
      <c r="V218" s="55"/>
      <c r="W218" s="55"/>
      <c r="X218" s="54"/>
      <c r="Y218" s="55"/>
      <c r="Z218" s="55"/>
      <c r="AA218" s="55"/>
    </row>
    <row r="219" spans="1:27" s="3" customFormat="1" ht="15" customHeight="1">
      <c r="A219" s="47" t="s">
        <v>678</v>
      </c>
      <c r="B219" s="61" t="s">
        <v>679</v>
      </c>
      <c r="C219" s="108" t="s">
        <v>106</v>
      </c>
      <c r="D219" s="61" t="s">
        <v>680</v>
      </c>
      <c r="E219" s="59">
        <v>1977</v>
      </c>
      <c r="F219" s="47" t="s">
        <v>70</v>
      </c>
      <c r="G219" s="79" t="s">
        <v>217</v>
      </c>
      <c r="H219" s="27">
        <f t="shared" si="12"/>
        <v>13</v>
      </c>
      <c r="I219" s="28">
        <f t="shared" si="13"/>
        <v>0</v>
      </c>
      <c r="J219" s="15">
        <f t="shared" si="14"/>
        <v>0</v>
      </c>
      <c r="K219" s="52">
        <f t="shared" si="15"/>
        <v>13</v>
      </c>
      <c r="L219" s="47">
        <v>13</v>
      </c>
      <c r="M219" s="79"/>
      <c r="N219" s="120"/>
      <c r="O219" s="53"/>
      <c r="P219" s="125"/>
      <c r="Q219" s="47"/>
      <c r="R219" s="47"/>
      <c r="S219" s="54"/>
      <c r="T219" s="55"/>
      <c r="U219" s="54"/>
      <c r="V219" s="55"/>
      <c r="W219" s="55"/>
      <c r="X219" s="54"/>
      <c r="Y219" s="55"/>
      <c r="Z219" s="55"/>
      <c r="AA219" s="55"/>
    </row>
    <row r="220" spans="1:27" s="3" customFormat="1" ht="15" customHeight="1">
      <c r="A220" s="47" t="s">
        <v>681</v>
      </c>
      <c r="B220" s="61" t="s">
        <v>682</v>
      </c>
      <c r="C220" s="96" t="s">
        <v>172</v>
      </c>
      <c r="D220" s="61" t="s">
        <v>221</v>
      </c>
      <c r="E220" s="55">
        <v>1990</v>
      </c>
      <c r="F220" s="47" t="s">
        <v>53</v>
      </c>
      <c r="G220" s="79" t="s">
        <v>208</v>
      </c>
      <c r="H220" s="27">
        <f t="shared" si="12"/>
        <v>13</v>
      </c>
      <c r="I220" s="28">
        <f t="shared" si="13"/>
        <v>0</v>
      </c>
      <c r="J220" s="15">
        <f t="shared" si="14"/>
        <v>0</v>
      </c>
      <c r="K220" s="52">
        <f t="shared" si="15"/>
        <v>13</v>
      </c>
      <c r="L220" s="47"/>
      <c r="M220" s="79"/>
      <c r="N220" s="120"/>
      <c r="O220" s="53"/>
      <c r="P220" s="125"/>
      <c r="Q220" s="47"/>
      <c r="R220" s="47"/>
      <c r="S220" s="80">
        <v>13</v>
      </c>
      <c r="T220" s="55"/>
      <c r="U220" s="54"/>
      <c r="V220" s="55"/>
      <c r="W220" s="55"/>
      <c r="X220" s="54"/>
      <c r="Y220" s="55"/>
      <c r="Z220" s="55"/>
      <c r="AA220" s="55"/>
    </row>
    <row r="221" spans="1:27" s="3" customFormat="1" ht="15" customHeight="1">
      <c r="A221" s="47" t="s">
        <v>683</v>
      </c>
      <c r="B221" s="56" t="s">
        <v>684</v>
      </c>
      <c r="C221" s="108" t="s">
        <v>63</v>
      </c>
      <c r="D221" s="56" t="s">
        <v>685</v>
      </c>
      <c r="E221" s="129">
        <v>1967</v>
      </c>
      <c r="F221" s="47" t="s">
        <v>18</v>
      </c>
      <c r="G221" s="79" t="s">
        <v>138</v>
      </c>
      <c r="H221" s="27">
        <f t="shared" si="12"/>
        <v>0</v>
      </c>
      <c r="I221" s="28">
        <f t="shared" si="13"/>
        <v>13</v>
      </c>
      <c r="J221" s="15">
        <f t="shared" si="14"/>
        <v>0</v>
      </c>
      <c r="K221" s="52">
        <f t="shared" si="15"/>
        <v>13</v>
      </c>
      <c r="L221" s="55"/>
      <c r="M221" s="79">
        <v>13</v>
      </c>
      <c r="N221" s="120"/>
      <c r="O221" s="53"/>
      <c r="P221" s="125"/>
      <c r="Q221" s="47"/>
      <c r="R221" s="47"/>
      <c r="S221" s="54"/>
      <c r="T221" s="55"/>
      <c r="U221" s="54"/>
      <c r="V221" s="55"/>
      <c r="W221" s="55"/>
      <c r="X221" s="54"/>
      <c r="Y221" s="55"/>
      <c r="Z221" s="55"/>
      <c r="AA221" s="55"/>
    </row>
    <row r="222" spans="1:27" s="3" customFormat="1" ht="15" customHeight="1">
      <c r="A222" s="47" t="s">
        <v>686</v>
      </c>
      <c r="B222" s="48" t="s">
        <v>687</v>
      </c>
      <c r="C222" s="100" t="s">
        <v>415</v>
      </c>
      <c r="D222" s="99" t="s">
        <v>688</v>
      </c>
      <c r="E222" s="130">
        <v>1996</v>
      </c>
      <c r="F222" s="47" t="s">
        <v>49</v>
      </c>
      <c r="G222" s="79" t="s">
        <v>193</v>
      </c>
      <c r="H222" s="27">
        <f t="shared" si="12"/>
        <v>13</v>
      </c>
      <c r="I222" s="28">
        <f t="shared" si="13"/>
        <v>0</v>
      </c>
      <c r="J222" s="15">
        <f t="shared" si="14"/>
        <v>0</v>
      </c>
      <c r="K222" s="52">
        <f t="shared" si="15"/>
        <v>13</v>
      </c>
      <c r="L222" s="47"/>
      <c r="M222" s="79"/>
      <c r="N222" s="120"/>
      <c r="O222" s="53"/>
      <c r="P222" s="125"/>
      <c r="Q222" s="53">
        <v>13</v>
      </c>
      <c r="R222" s="47"/>
      <c r="S222" s="54"/>
      <c r="T222" s="55"/>
      <c r="U222" s="54"/>
      <c r="V222" s="55"/>
      <c r="W222" s="55"/>
      <c r="X222" s="54"/>
      <c r="Y222" s="55"/>
      <c r="Z222" s="55"/>
      <c r="AA222" s="55"/>
    </row>
    <row r="223" spans="1:27" s="3" customFormat="1" ht="15" customHeight="1">
      <c r="A223" s="47" t="s">
        <v>689</v>
      </c>
      <c r="B223" s="61" t="s">
        <v>690</v>
      </c>
      <c r="C223" s="96" t="s">
        <v>279</v>
      </c>
      <c r="D223" s="61" t="s">
        <v>318</v>
      </c>
      <c r="E223" s="55"/>
      <c r="F223" s="47"/>
      <c r="G223" s="79"/>
      <c r="H223" s="27">
        <f t="shared" si="12"/>
        <v>0</v>
      </c>
      <c r="I223" s="28">
        <f t="shared" si="13"/>
        <v>0</v>
      </c>
      <c r="J223" s="15">
        <f t="shared" si="14"/>
        <v>13</v>
      </c>
      <c r="K223" s="52">
        <f t="shared" si="15"/>
        <v>13</v>
      </c>
      <c r="L223" s="47"/>
      <c r="M223" s="79"/>
      <c r="N223" s="120"/>
      <c r="O223" s="53"/>
      <c r="P223" s="125"/>
      <c r="Q223" s="47"/>
      <c r="R223" s="53">
        <v>13</v>
      </c>
      <c r="S223" s="54"/>
      <c r="T223" s="55"/>
      <c r="U223" s="54"/>
      <c r="V223" s="55"/>
      <c r="W223" s="55"/>
      <c r="X223" s="54"/>
      <c r="Y223" s="55"/>
      <c r="Z223" s="55"/>
      <c r="AA223" s="55"/>
    </row>
    <row r="224" spans="1:27" s="3" customFormat="1" ht="15" customHeight="1">
      <c r="A224" s="47" t="s">
        <v>691</v>
      </c>
      <c r="B224" s="61" t="s">
        <v>692</v>
      </c>
      <c r="C224" s="96" t="s">
        <v>99</v>
      </c>
      <c r="D224" s="61" t="s">
        <v>693</v>
      </c>
      <c r="E224" s="55"/>
      <c r="F224" s="47"/>
      <c r="G224" s="79"/>
      <c r="H224" s="27">
        <f t="shared" si="12"/>
        <v>0</v>
      </c>
      <c r="I224" s="28">
        <f t="shared" si="13"/>
        <v>0</v>
      </c>
      <c r="J224" s="15">
        <f t="shared" si="14"/>
        <v>13</v>
      </c>
      <c r="K224" s="52">
        <f t="shared" si="15"/>
        <v>13</v>
      </c>
      <c r="L224" s="47"/>
      <c r="M224" s="79"/>
      <c r="N224" s="120"/>
      <c r="O224" s="53"/>
      <c r="P224" s="125"/>
      <c r="Q224" s="47"/>
      <c r="R224" s="53">
        <v>13</v>
      </c>
      <c r="S224" s="54"/>
      <c r="T224" s="55"/>
      <c r="U224" s="54"/>
      <c r="V224" s="55"/>
      <c r="W224" s="55"/>
      <c r="X224" s="54"/>
      <c r="Y224" s="55"/>
      <c r="Z224" s="55"/>
      <c r="AA224" s="55"/>
    </row>
    <row r="225" spans="1:27" s="3" customFormat="1" ht="15" customHeight="1">
      <c r="A225" s="47" t="s">
        <v>694</v>
      </c>
      <c r="B225" s="56" t="s">
        <v>695</v>
      </c>
      <c r="C225" s="108" t="s">
        <v>696</v>
      </c>
      <c r="D225" s="56" t="s">
        <v>697</v>
      </c>
      <c r="E225" s="59">
        <v>1984</v>
      </c>
      <c r="F225" s="47" t="s">
        <v>53</v>
      </c>
      <c r="G225" s="79" t="s">
        <v>211</v>
      </c>
      <c r="H225" s="27">
        <f t="shared" si="12"/>
        <v>0</v>
      </c>
      <c r="I225" s="28">
        <f t="shared" si="13"/>
        <v>12</v>
      </c>
      <c r="J225" s="15">
        <f t="shared" si="14"/>
        <v>0</v>
      </c>
      <c r="K225" s="52">
        <f t="shared" si="15"/>
        <v>12</v>
      </c>
      <c r="L225" s="55"/>
      <c r="M225" s="79">
        <v>12</v>
      </c>
      <c r="N225" s="120"/>
      <c r="O225" s="53"/>
      <c r="P225" s="125"/>
      <c r="Q225" s="47"/>
      <c r="R225" s="47"/>
      <c r="S225" s="54"/>
      <c r="T225" s="55"/>
      <c r="U225" s="54"/>
      <c r="V225" s="55"/>
      <c r="W225" s="55"/>
      <c r="X225" s="54"/>
      <c r="Y225" s="55"/>
      <c r="Z225" s="55"/>
      <c r="AA225" s="55"/>
    </row>
    <row r="226" spans="1:27" s="3" customFormat="1" ht="15" customHeight="1">
      <c r="A226" s="47" t="s">
        <v>698</v>
      </c>
      <c r="B226" s="48" t="s">
        <v>699</v>
      </c>
      <c r="C226" s="100" t="s">
        <v>700</v>
      </c>
      <c r="D226" s="99" t="s">
        <v>487</v>
      </c>
      <c r="E226" s="102">
        <v>1973</v>
      </c>
      <c r="F226" s="47" t="s">
        <v>18</v>
      </c>
      <c r="G226" s="79" t="s">
        <v>142</v>
      </c>
      <c r="H226" s="27">
        <f t="shared" si="12"/>
        <v>12</v>
      </c>
      <c r="I226" s="28">
        <f t="shared" si="13"/>
        <v>0</v>
      </c>
      <c r="J226" s="15">
        <f t="shared" si="14"/>
        <v>0</v>
      </c>
      <c r="K226" s="52">
        <f t="shared" si="15"/>
        <v>12</v>
      </c>
      <c r="L226" s="47"/>
      <c r="M226" s="79"/>
      <c r="N226" s="120"/>
      <c r="O226" s="53"/>
      <c r="P226" s="125"/>
      <c r="Q226" s="53">
        <v>12</v>
      </c>
      <c r="R226" s="47"/>
      <c r="S226" s="54"/>
      <c r="T226" s="55"/>
      <c r="U226" s="54"/>
      <c r="V226" s="55"/>
      <c r="W226" s="55"/>
      <c r="X226" s="54"/>
      <c r="Y226" s="55"/>
      <c r="Z226" s="55"/>
      <c r="AA226" s="55"/>
    </row>
    <row r="227" spans="1:27" s="3" customFormat="1" ht="15" customHeight="1">
      <c r="A227" s="47" t="s">
        <v>701</v>
      </c>
      <c r="B227" s="83" t="s">
        <v>702</v>
      </c>
      <c r="C227" s="88" t="s">
        <v>77</v>
      </c>
      <c r="D227" s="83" t="s">
        <v>103</v>
      </c>
      <c r="E227" s="131">
        <v>1993</v>
      </c>
      <c r="F227" s="47" t="s">
        <v>49</v>
      </c>
      <c r="G227" s="79" t="s">
        <v>196</v>
      </c>
      <c r="H227" s="27">
        <f t="shared" si="12"/>
        <v>12</v>
      </c>
      <c r="I227" s="28">
        <f t="shared" si="13"/>
        <v>0</v>
      </c>
      <c r="J227" s="15">
        <f t="shared" si="14"/>
        <v>0</v>
      </c>
      <c r="K227" s="52">
        <f t="shared" si="15"/>
        <v>12</v>
      </c>
      <c r="L227" s="47">
        <v>12</v>
      </c>
      <c r="M227" s="79"/>
      <c r="N227" s="120"/>
      <c r="O227" s="47"/>
      <c r="P227" s="79"/>
      <c r="Q227" s="47"/>
      <c r="R227" s="47"/>
      <c r="S227" s="54"/>
      <c r="T227" s="55"/>
      <c r="U227" s="54"/>
      <c r="V227" s="55"/>
      <c r="W227" s="55"/>
      <c r="X227" s="54"/>
      <c r="Y227" s="55"/>
      <c r="Z227" s="55"/>
      <c r="AA227" s="55"/>
    </row>
    <row r="228" spans="1:27" s="3" customFormat="1" ht="15" customHeight="1">
      <c r="A228" s="47" t="s">
        <v>703</v>
      </c>
      <c r="B228" s="61" t="s">
        <v>704</v>
      </c>
      <c r="C228" s="96" t="s">
        <v>269</v>
      </c>
      <c r="D228" s="61" t="s">
        <v>270</v>
      </c>
      <c r="E228" s="127"/>
      <c r="F228" s="47"/>
      <c r="G228" s="79"/>
      <c r="H228" s="27">
        <f t="shared" si="12"/>
        <v>0</v>
      </c>
      <c r="I228" s="28">
        <f t="shared" si="13"/>
        <v>0</v>
      </c>
      <c r="J228" s="15">
        <f t="shared" si="14"/>
        <v>12</v>
      </c>
      <c r="K228" s="52">
        <f t="shared" si="15"/>
        <v>12</v>
      </c>
      <c r="L228" s="47"/>
      <c r="M228" s="79"/>
      <c r="N228" s="120"/>
      <c r="O228" s="53"/>
      <c r="P228" s="125"/>
      <c r="Q228" s="47"/>
      <c r="R228" s="53">
        <v>12</v>
      </c>
      <c r="S228" s="54"/>
      <c r="T228" s="55"/>
      <c r="U228" s="54"/>
      <c r="V228" s="55"/>
      <c r="W228" s="55"/>
      <c r="X228" s="54"/>
      <c r="Y228" s="55"/>
      <c r="Z228" s="55"/>
      <c r="AA228" s="55"/>
    </row>
    <row r="229" spans="1:27" s="3" customFormat="1" ht="15" customHeight="1">
      <c r="A229" s="47" t="s">
        <v>705</v>
      </c>
      <c r="B229" s="61" t="s">
        <v>706</v>
      </c>
      <c r="C229" s="96" t="s">
        <v>176</v>
      </c>
      <c r="D229" s="61" t="s">
        <v>270</v>
      </c>
      <c r="E229" s="127"/>
      <c r="F229" s="47"/>
      <c r="G229" s="79"/>
      <c r="H229" s="27">
        <f t="shared" si="12"/>
        <v>0</v>
      </c>
      <c r="I229" s="28">
        <f t="shared" si="13"/>
        <v>0</v>
      </c>
      <c r="J229" s="15">
        <f t="shared" si="14"/>
        <v>12</v>
      </c>
      <c r="K229" s="52">
        <f t="shared" si="15"/>
        <v>12</v>
      </c>
      <c r="L229" s="47"/>
      <c r="M229" s="79"/>
      <c r="N229" s="120"/>
      <c r="O229" s="53"/>
      <c r="P229" s="125"/>
      <c r="Q229" s="47"/>
      <c r="R229" s="53">
        <v>12</v>
      </c>
      <c r="S229" s="54"/>
      <c r="T229" s="55"/>
      <c r="U229" s="54"/>
      <c r="V229" s="55"/>
      <c r="W229" s="55"/>
      <c r="X229" s="54"/>
      <c r="Y229" s="55"/>
      <c r="Z229" s="55"/>
      <c r="AA229" s="55"/>
    </row>
    <row r="230" spans="1:27" s="3" customFormat="1" ht="15" customHeight="1">
      <c r="A230" s="47" t="s">
        <v>707</v>
      </c>
      <c r="B230" s="70" t="s">
        <v>708</v>
      </c>
      <c r="C230" s="92" t="s">
        <v>117</v>
      </c>
      <c r="D230" s="65" t="s">
        <v>137</v>
      </c>
      <c r="E230" s="129"/>
      <c r="F230" s="47"/>
      <c r="G230" s="79"/>
      <c r="H230" s="27">
        <f t="shared" si="12"/>
        <v>12</v>
      </c>
      <c r="I230" s="28">
        <f t="shared" si="13"/>
        <v>0</v>
      </c>
      <c r="J230" s="15">
        <f t="shared" si="14"/>
        <v>0</v>
      </c>
      <c r="K230" s="52">
        <f t="shared" si="15"/>
        <v>12</v>
      </c>
      <c r="L230" s="47"/>
      <c r="M230" s="79"/>
      <c r="N230" s="120"/>
      <c r="O230" s="53">
        <v>12</v>
      </c>
      <c r="P230" s="125"/>
      <c r="Q230" s="47"/>
      <c r="R230" s="47"/>
      <c r="S230" s="54"/>
      <c r="T230" s="55"/>
      <c r="U230" s="54"/>
      <c r="V230" s="55"/>
      <c r="W230" s="55"/>
      <c r="X230" s="54"/>
      <c r="Y230" s="55"/>
      <c r="Z230" s="55"/>
      <c r="AA230" s="55"/>
    </row>
    <row r="231" spans="1:27" s="3" customFormat="1" ht="15" customHeight="1">
      <c r="A231" s="47" t="s">
        <v>709</v>
      </c>
      <c r="B231" s="61" t="s">
        <v>710</v>
      </c>
      <c r="C231" s="61" t="s">
        <v>332</v>
      </c>
      <c r="D231" s="61" t="s">
        <v>711</v>
      </c>
      <c r="E231" s="55">
        <v>1978</v>
      </c>
      <c r="F231" s="47" t="s">
        <v>70</v>
      </c>
      <c r="G231" s="79" t="s">
        <v>219</v>
      </c>
      <c r="H231" s="27">
        <f t="shared" si="12"/>
        <v>11</v>
      </c>
      <c r="I231" s="28">
        <f t="shared" si="13"/>
        <v>0</v>
      </c>
      <c r="J231" s="15">
        <f t="shared" si="14"/>
        <v>0</v>
      </c>
      <c r="K231" s="52">
        <f t="shared" si="15"/>
        <v>11</v>
      </c>
      <c r="L231" s="47"/>
      <c r="M231" s="79"/>
      <c r="N231" s="120"/>
      <c r="O231" s="53"/>
      <c r="P231" s="125"/>
      <c r="Q231" s="47"/>
      <c r="R231" s="47"/>
      <c r="S231" s="80">
        <v>11</v>
      </c>
      <c r="T231" s="55"/>
      <c r="U231" s="54"/>
      <c r="V231" s="55"/>
      <c r="W231" s="55"/>
      <c r="X231" s="54"/>
      <c r="Y231" s="55"/>
      <c r="Z231" s="55"/>
      <c r="AA231" s="55"/>
    </row>
    <row r="232" spans="1:27" s="3" customFormat="1" ht="15" customHeight="1">
      <c r="A232" s="47" t="s">
        <v>712</v>
      </c>
      <c r="B232" s="61" t="s">
        <v>713</v>
      </c>
      <c r="C232" s="99" t="s">
        <v>714</v>
      </c>
      <c r="D232" s="99" t="s">
        <v>270</v>
      </c>
      <c r="E232" s="60">
        <v>1976</v>
      </c>
      <c r="F232" s="47" t="s">
        <v>70</v>
      </c>
      <c r="G232" s="79" t="s">
        <v>222</v>
      </c>
      <c r="H232" s="27">
        <f t="shared" si="12"/>
        <v>11</v>
      </c>
      <c r="I232" s="28">
        <f t="shared" si="13"/>
        <v>0</v>
      </c>
      <c r="J232" s="15">
        <f t="shared" si="14"/>
        <v>0</v>
      </c>
      <c r="K232" s="52">
        <f t="shared" si="15"/>
        <v>11</v>
      </c>
      <c r="L232" s="47"/>
      <c r="M232" s="79"/>
      <c r="N232" s="120"/>
      <c r="O232" s="53"/>
      <c r="P232" s="125"/>
      <c r="Q232" s="47">
        <v>11</v>
      </c>
      <c r="R232" s="47"/>
      <c r="S232" s="54"/>
      <c r="T232" s="55"/>
      <c r="U232" s="54"/>
      <c r="V232" s="55"/>
      <c r="W232" s="55"/>
      <c r="X232" s="54"/>
      <c r="Y232" s="55"/>
      <c r="Z232" s="55"/>
      <c r="AA232" s="55"/>
    </row>
    <row r="233" spans="1:27" s="3" customFormat="1" ht="15" customHeight="1">
      <c r="A233" s="47" t="s">
        <v>715</v>
      </c>
      <c r="B233" s="48" t="s">
        <v>716</v>
      </c>
      <c r="C233" s="50" t="s">
        <v>207</v>
      </c>
      <c r="D233" s="48" t="s">
        <v>717</v>
      </c>
      <c r="E233" s="60">
        <v>1977</v>
      </c>
      <c r="F233" s="47" t="s">
        <v>70</v>
      </c>
      <c r="G233" s="79" t="s">
        <v>225</v>
      </c>
      <c r="H233" s="27">
        <f t="shared" si="12"/>
        <v>11</v>
      </c>
      <c r="I233" s="28">
        <f t="shared" si="13"/>
        <v>0</v>
      </c>
      <c r="J233" s="15">
        <f t="shared" si="14"/>
        <v>0</v>
      </c>
      <c r="K233" s="52">
        <f t="shared" si="15"/>
        <v>11</v>
      </c>
      <c r="L233" s="47">
        <v>11</v>
      </c>
      <c r="M233" s="79"/>
      <c r="N233" s="120"/>
      <c r="O233" s="53"/>
      <c r="P233" s="125"/>
      <c r="Q233" s="47"/>
      <c r="R233" s="47"/>
      <c r="S233" s="54"/>
      <c r="T233" s="55"/>
      <c r="U233" s="54"/>
      <c r="V233" s="55"/>
      <c r="W233" s="55"/>
      <c r="X233" s="54"/>
      <c r="Y233" s="55"/>
      <c r="Z233" s="55"/>
      <c r="AA233" s="55"/>
    </row>
    <row r="234" spans="1:27" s="3" customFormat="1" ht="15" customHeight="1">
      <c r="A234" s="47" t="s">
        <v>718</v>
      </c>
      <c r="B234" s="48" t="s">
        <v>719</v>
      </c>
      <c r="C234" s="49" t="s">
        <v>144</v>
      </c>
      <c r="D234" s="50" t="s">
        <v>293</v>
      </c>
      <c r="E234" s="51">
        <v>1996</v>
      </c>
      <c r="F234" s="47" t="s">
        <v>49</v>
      </c>
      <c r="G234" s="79" t="s">
        <v>200</v>
      </c>
      <c r="H234" s="27">
        <f t="shared" si="12"/>
        <v>11</v>
      </c>
      <c r="I234" s="28">
        <f t="shared" si="13"/>
        <v>0</v>
      </c>
      <c r="J234" s="15">
        <f t="shared" si="14"/>
        <v>0</v>
      </c>
      <c r="K234" s="52">
        <f t="shared" si="15"/>
        <v>11</v>
      </c>
      <c r="L234" s="47"/>
      <c r="M234" s="79"/>
      <c r="N234" s="120">
        <v>11</v>
      </c>
      <c r="O234" s="53"/>
      <c r="P234" s="125"/>
      <c r="Q234" s="47"/>
      <c r="R234" s="47"/>
      <c r="S234" s="54"/>
      <c r="T234" s="55"/>
      <c r="U234" s="54"/>
      <c r="V234" s="55"/>
      <c r="W234" s="55"/>
      <c r="X234" s="54"/>
      <c r="Y234" s="55"/>
      <c r="Z234" s="55"/>
      <c r="AA234" s="55"/>
    </row>
    <row r="235" spans="1:27" s="3" customFormat="1" ht="15" customHeight="1">
      <c r="A235" s="47" t="s">
        <v>720</v>
      </c>
      <c r="B235" s="61" t="s">
        <v>670</v>
      </c>
      <c r="C235" s="61" t="s">
        <v>164</v>
      </c>
      <c r="D235" s="61" t="s">
        <v>270</v>
      </c>
      <c r="E235" s="55"/>
      <c r="F235" s="47"/>
      <c r="G235" s="79"/>
      <c r="H235" s="27">
        <f t="shared" si="12"/>
        <v>0</v>
      </c>
      <c r="I235" s="28">
        <f t="shared" si="13"/>
        <v>0</v>
      </c>
      <c r="J235" s="15">
        <f t="shared" si="14"/>
        <v>11</v>
      </c>
      <c r="K235" s="52">
        <f t="shared" si="15"/>
        <v>11</v>
      </c>
      <c r="L235" s="47"/>
      <c r="M235" s="79"/>
      <c r="N235" s="120"/>
      <c r="O235" s="53"/>
      <c r="P235" s="125"/>
      <c r="Q235" s="47"/>
      <c r="R235" s="53">
        <v>11</v>
      </c>
      <c r="S235" s="54"/>
      <c r="T235" s="55"/>
      <c r="U235" s="54"/>
      <c r="V235" s="55"/>
      <c r="W235" s="55"/>
      <c r="X235" s="54"/>
      <c r="Y235" s="55"/>
      <c r="Z235" s="55"/>
      <c r="AA235" s="55"/>
    </row>
    <row r="236" spans="1:27" s="3" customFormat="1" ht="15" customHeight="1">
      <c r="A236" s="47" t="s">
        <v>721</v>
      </c>
      <c r="B236" s="61" t="s">
        <v>722</v>
      </c>
      <c r="C236" s="61" t="s">
        <v>248</v>
      </c>
      <c r="D236" s="61" t="s">
        <v>723</v>
      </c>
      <c r="E236" s="55"/>
      <c r="F236" s="47"/>
      <c r="G236" s="79"/>
      <c r="H236" s="27">
        <f t="shared" si="12"/>
        <v>0</v>
      </c>
      <c r="I236" s="28">
        <f t="shared" si="13"/>
        <v>0</v>
      </c>
      <c r="J236" s="15">
        <f t="shared" si="14"/>
        <v>11</v>
      </c>
      <c r="K236" s="52">
        <f t="shared" si="15"/>
        <v>11</v>
      </c>
      <c r="L236" s="47"/>
      <c r="M236" s="79"/>
      <c r="N236" s="120"/>
      <c r="O236" s="53"/>
      <c r="P236" s="125"/>
      <c r="Q236" s="47"/>
      <c r="R236" s="53">
        <v>11</v>
      </c>
      <c r="S236" s="55"/>
      <c r="T236" s="55"/>
      <c r="U236" s="54"/>
      <c r="V236" s="55"/>
      <c r="W236" s="55"/>
      <c r="X236" s="54"/>
      <c r="Y236" s="55"/>
      <c r="Z236" s="55"/>
      <c r="AA236" s="55"/>
    </row>
    <row r="237" spans="1:27" s="3" customFormat="1" ht="15" customHeight="1">
      <c r="A237" s="47" t="s">
        <v>724</v>
      </c>
      <c r="B237" s="70" t="s">
        <v>725</v>
      </c>
      <c r="C237" s="65" t="s">
        <v>144</v>
      </c>
      <c r="D237" s="65" t="s">
        <v>270</v>
      </c>
      <c r="E237" s="59"/>
      <c r="F237" s="47"/>
      <c r="G237" s="79"/>
      <c r="H237" s="27">
        <f t="shared" si="12"/>
        <v>11</v>
      </c>
      <c r="I237" s="28">
        <f t="shared" si="13"/>
        <v>0</v>
      </c>
      <c r="J237" s="15">
        <f t="shared" si="14"/>
        <v>0</v>
      </c>
      <c r="K237" s="52">
        <f t="shared" si="15"/>
        <v>11</v>
      </c>
      <c r="L237" s="47"/>
      <c r="M237" s="79"/>
      <c r="N237" s="120"/>
      <c r="O237" s="53">
        <v>11</v>
      </c>
      <c r="P237" s="125"/>
      <c r="Q237" s="47"/>
      <c r="R237" s="47"/>
      <c r="S237" s="55"/>
      <c r="T237" s="55"/>
      <c r="U237" s="54"/>
      <c r="V237" s="55"/>
      <c r="W237" s="55"/>
      <c r="X237" s="54"/>
      <c r="Y237" s="55"/>
      <c r="Z237" s="55"/>
      <c r="AA237" s="55"/>
    </row>
    <row r="238" spans="1:27" s="3" customFormat="1" ht="15" customHeight="1">
      <c r="A238" s="47" t="s">
        <v>726</v>
      </c>
      <c r="B238" s="61" t="s">
        <v>727</v>
      </c>
      <c r="C238" s="49" t="s">
        <v>106</v>
      </c>
      <c r="D238" s="61" t="s">
        <v>610</v>
      </c>
      <c r="E238" s="55">
        <v>1977</v>
      </c>
      <c r="F238" s="47" t="s">
        <v>70</v>
      </c>
      <c r="G238" s="79" t="s">
        <v>228</v>
      </c>
      <c r="H238" s="27">
        <f t="shared" si="12"/>
        <v>10</v>
      </c>
      <c r="I238" s="28">
        <f t="shared" si="13"/>
        <v>0</v>
      </c>
      <c r="J238" s="15">
        <f t="shared" si="14"/>
        <v>0</v>
      </c>
      <c r="K238" s="52">
        <f t="shared" si="15"/>
        <v>10</v>
      </c>
      <c r="L238" s="47">
        <v>10</v>
      </c>
      <c r="M238" s="79"/>
      <c r="N238" s="120"/>
      <c r="O238" s="53"/>
      <c r="P238" s="125"/>
      <c r="Q238" s="47"/>
      <c r="R238" s="47"/>
      <c r="S238" s="55"/>
      <c r="T238" s="55"/>
      <c r="U238" s="54"/>
      <c r="V238" s="55"/>
      <c r="W238" s="55"/>
      <c r="X238" s="54"/>
      <c r="Y238" s="55"/>
      <c r="Z238" s="55"/>
      <c r="AA238" s="55"/>
    </row>
    <row r="239" spans="1:27" s="3" customFormat="1" ht="15" customHeight="1">
      <c r="A239" s="47" t="s">
        <v>728</v>
      </c>
      <c r="B239" s="61" t="s">
        <v>729</v>
      </c>
      <c r="C239" s="99" t="s">
        <v>730</v>
      </c>
      <c r="D239" s="132" t="s">
        <v>731</v>
      </c>
      <c r="E239" s="60">
        <v>1979</v>
      </c>
      <c r="F239" s="47" t="s">
        <v>70</v>
      </c>
      <c r="G239" s="79" t="s">
        <v>231</v>
      </c>
      <c r="H239" s="27">
        <f t="shared" si="12"/>
        <v>10</v>
      </c>
      <c r="I239" s="28">
        <f t="shared" si="13"/>
        <v>0</v>
      </c>
      <c r="J239" s="15">
        <f t="shared" si="14"/>
        <v>0</v>
      </c>
      <c r="K239" s="52">
        <f t="shared" si="15"/>
        <v>10</v>
      </c>
      <c r="L239" s="47"/>
      <c r="M239" s="79"/>
      <c r="N239" s="120"/>
      <c r="O239" s="53"/>
      <c r="P239" s="125"/>
      <c r="Q239" s="47">
        <v>10</v>
      </c>
      <c r="R239" s="47"/>
      <c r="S239" s="55"/>
      <c r="T239" s="55"/>
      <c r="U239" s="54"/>
      <c r="V239" s="55"/>
      <c r="W239" s="55"/>
      <c r="X239" s="54"/>
      <c r="Y239" s="55"/>
      <c r="Z239" s="55"/>
      <c r="AA239" s="55"/>
    </row>
    <row r="240" spans="1:27" s="3" customFormat="1" ht="15" customHeight="1">
      <c r="A240" s="47" t="s">
        <v>732</v>
      </c>
      <c r="B240" s="56" t="s">
        <v>733</v>
      </c>
      <c r="C240" s="49" t="s">
        <v>87</v>
      </c>
      <c r="D240" s="56" t="s">
        <v>154</v>
      </c>
      <c r="E240" s="59">
        <v>1991</v>
      </c>
      <c r="F240" s="47" t="s">
        <v>53</v>
      </c>
      <c r="G240" s="79" t="s">
        <v>215</v>
      </c>
      <c r="H240" s="27">
        <f t="shared" si="12"/>
        <v>0</v>
      </c>
      <c r="I240" s="28">
        <f t="shared" si="13"/>
        <v>10</v>
      </c>
      <c r="J240" s="15">
        <f t="shared" si="14"/>
        <v>0</v>
      </c>
      <c r="K240" s="52">
        <f t="shared" si="15"/>
        <v>10</v>
      </c>
      <c r="L240" s="55"/>
      <c r="M240" s="79">
        <v>10</v>
      </c>
      <c r="N240" s="120"/>
      <c r="O240" s="53"/>
      <c r="P240" s="125"/>
      <c r="Q240" s="47"/>
      <c r="R240" s="47"/>
      <c r="S240" s="55"/>
      <c r="T240" s="55"/>
      <c r="U240" s="54"/>
      <c r="V240" s="55"/>
      <c r="W240" s="55"/>
      <c r="X240" s="54"/>
      <c r="Y240" s="55"/>
      <c r="Z240" s="55"/>
      <c r="AA240" s="55"/>
    </row>
    <row r="241" spans="1:27" s="3" customFormat="1" ht="15" customHeight="1">
      <c r="A241" s="47" t="s">
        <v>734</v>
      </c>
      <c r="B241" s="48" t="s">
        <v>735</v>
      </c>
      <c r="C241" s="49" t="s">
        <v>635</v>
      </c>
      <c r="D241" s="50" t="s">
        <v>318</v>
      </c>
      <c r="E241" s="51">
        <v>1971</v>
      </c>
      <c r="F241" s="47" t="s">
        <v>18</v>
      </c>
      <c r="G241" s="79" t="s">
        <v>146</v>
      </c>
      <c r="H241" s="27">
        <f t="shared" si="12"/>
        <v>10</v>
      </c>
      <c r="I241" s="28">
        <f t="shared" si="13"/>
        <v>0</v>
      </c>
      <c r="J241" s="15">
        <f t="shared" si="14"/>
        <v>0</v>
      </c>
      <c r="K241" s="52">
        <f t="shared" si="15"/>
        <v>10</v>
      </c>
      <c r="L241" s="47"/>
      <c r="M241" s="79"/>
      <c r="N241" s="120">
        <v>10</v>
      </c>
      <c r="O241" s="53"/>
      <c r="P241" s="125"/>
      <c r="Q241" s="47"/>
      <c r="R241" s="47"/>
      <c r="S241" s="54"/>
      <c r="T241" s="55"/>
      <c r="U241" s="54"/>
      <c r="V241" s="55"/>
      <c r="W241" s="55"/>
      <c r="X241" s="54"/>
      <c r="Y241" s="55"/>
      <c r="Z241" s="55"/>
      <c r="AA241" s="55"/>
    </row>
    <row r="242" spans="1:27" s="3" customFormat="1" ht="15" customHeight="1">
      <c r="A242" s="47" t="s">
        <v>736</v>
      </c>
      <c r="B242" s="61" t="s">
        <v>737</v>
      </c>
      <c r="C242" s="61" t="s">
        <v>168</v>
      </c>
      <c r="D242" s="49" t="s">
        <v>738</v>
      </c>
      <c r="E242" s="55"/>
      <c r="F242" s="47"/>
      <c r="G242" s="79"/>
      <c r="H242" s="27">
        <f t="shared" si="12"/>
        <v>0</v>
      </c>
      <c r="I242" s="28">
        <f t="shared" si="13"/>
        <v>0</v>
      </c>
      <c r="J242" s="15">
        <f t="shared" si="14"/>
        <v>10</v>
      </c>
      <c r="K242" s="52">
        <f t="shared" si="15"/>
        <v>10</v>
      </c>
      <c r="L242" s="47"/>
      <c r="M242" s="79"/>
      <c r="N242" s="120"/>
      <c r="O242" s="53"/>
      <c r="P242" s="125"/>
      <c r="Q242" s="47"/>
      <c r="R242" s="53">
        <v>10</v>
      </c>
      <c r="S242" s="54"/>
      <c r="T242" s="55"/>
      <c r="U242" s="54"/>
      <c r="V242" s="55"/>
      <c r="W242" s="55"/>
      <c r="X242" s="54"/>
      <c r="Y242" s="55"/>
      <c r="Z242" s="55"/>
      <c r="AA242" s="55"/>
    </row>
    <row r="243" spans="1:27" s="3" customFormat="1" ht="15" customHeight="1">
      <c r="A243" s="47" t="s">
        <v>739</v>
      </c>
      <c r="B243" s="64" t="s">
        <v>740</v>
      </c>
      <c r="C243" s="78" t="s">
        <v>125</v>
      </c>
      <c r="D243" s="78" t="s">
        <v>137</v>
      </c>
      <c r="E243" s="59"/>
      <c r="F243" s="47"/>
      <c r="G243" s="79"/>
      <c r="H243" s="27">
        <f t="shared" si="12"/>
        <v>10</v>
      </c>
      <c r="I243" s="28">
        <f t="shared" si="13"/>
        <v>0</v>
      </c>
      <c r="J243" s="15">
        <f t="shared" si="14"/>
        <v>0</v>
      </c>
      <c r="K243" s="52">
        <f t="shared" si="15"/>
        <v>10</v>
      </c>
      <c r="L243" s="47"/>
      <c r="M243" s="79"/>
      <c r="N243" s="120"/>
      <c r="O243" s="53">
        <v>10</v>
      </c>
      <c r="P243" s="125"/>
      <c r="Q243" s="47"/>
      <c r="R243" s="47"/>
      <c r="S243" s="54"/>
      <c r="T243" s="55"/>
      <c r="U243" s="54"/>
      <c r="V243" s="55"/>
      <c r="W243" s="55"/>
      <c r="X243" s="54"/>
      <c r="Y243" s="55"/>
      <c r="Z243" s="55"/>
      <c r="AA243" s="55"/>
    </row>
    <row r="244" spans="1:27" s="3" customFormat="1" ht="15" customHeight="1">
      <c r="A244" s="47" t="s">
        <v>741</v>
      </c>
      <c r="B244" s="56" t="s">
        <v>742</v>
      </c>
      <c r="C244" s="49" t="s">
        <v>493</v>
      </c>
      <c r="D244" s="56" t="s">
        <v>270</v>
      </c>
      <c r="E244" s="59">
        <v>1963</v>
      </c>
      <c r="F244" s="47" t="s">
        <v>119</v>
      </c>
      <c r="G244" s="79" t="s">
        <v>89</v>
      </c>
      <c r="H244" s="27">
        <f t="shared" si="12"/>
        <v>0</v>
      </c>
      <c r="I244" s="28">
        <f t="shared" si="13"/>
        <v>9</v>
      </c>
      <c r="J244" s="15">
        <f t="shared" si="14"/>
        <v>0</v>
      </c>
      <c r="K244" s="52">
        <f t="shared" si="15"/>
        <v>9</v>
      </c>
      <c r="L244" s="55"/>
      <c r="M244" s="79">
        <v>9</v>
      </c>
      <c r="N244" s="120"/>
      <c r="O244" s="53"/>
      <c r="P244" s="125"/>
      <c r="Q244" s="47"/>
      <c r="R244" s="47"/>
      <c r="S244" s="54"/>
      <c r="T244" s="55"/>
      <c r="U244" s="54"/>
      <c r="V244" s="55"/>
      <c r="W244" s="55"/>
      <c r="X244" s="54"/>
      <c r="Y244" s="55"/>
      <c r="Z244" s="55"/>
      <c r="AA244" s="55"/>
    </row>
    <row r="245" spans="1:27" s="3" customFormat="1" ht="15" customHeight="1">
      <c r="A245" s="47" t="s">
        <v>743</v>
      </c>
      <c r="B245" s="61" t="s">
        <v>744</v>
      </c>
      <c r="C245" s="99" t="s">
        <v>745</v>
      </c>
      <c r="D245" s="99" t="s">
        <v>746</v>
      </c>
      <c r="E245" s="102">
        <v>1986</v>
      </c>
      <c r="F245" s="47" t="s">
        <v>53</v>
      </c>
      <c r="G245" s="79" t="s">
        <v>217</v>
      </c>
      <c r="H245" s="27">
        <f t="shared" si="12"/>
        <v>9</v>
      </c>
      <c r="I245" s="28">
        <f t="shared" si="13"/>
        <v>0</v>
      </c>
      <c r="J245" s="15">
        <f t="shared" si="14"/>
        <v>0</v>
      </c>
      <c r="K245" s="52">
        <f t="shared" si="15"/>
        <v>9</v>
      </c>
      <c r="L245" s="47"/>
      <c r="M245" s="79"/>
      <c r="N245" s="120"/>
      <c r="O245" s="53"/>
      <c r="P245" s="125"/>
      <c r="Q245" s="53">
        <v>9</v>
      </c>
      <c r="R245" s="47"/>
      <c r="S245" s="54"/>
      <c r="T245" s="55"/>
      <c r="U245" s="54"/>
      <c r="V245" s="55"/>
      <c r="W245" s="55"/>
      <c r="X245" s="54"/>
      <c r="Y245" s="55"/>
      <c r="Z245" s="55"/>
      <c r="AA245" s="55"/>
    </row>
    <row r="246" spans="1:27" s="3" customFormat="1" ht="15" customHeight="1">
      <c r="A246" s="47" t="s">
        <v>747</v>
      </c>
      <c r="B246" s="61" t="s">
        <v>748</v>
      </c>
      <c r="C246" s="61" t="s">
        <v>113</v>
      </c>
      <c r="D246" s="61" t="s">
        <v>749</v>
      </c>
      <c r="E246" s="55"/>
      <c r="F246" s="47"/>
      <c r="G246" s="79"/>
      <c r="H246" s="27">
        <f t="shared" si="12"/>
        <v>0</v>
      </c>
      <c r="I246" s="28">
        <f t="shared" si="13"/>
        <v>0</v>
      </c>
      <c r="J246" s="15">
        <f t="shared" si="14"/>
        <v>9</v>
      </c>
      <c r="K246" s="52">
        <f t="shared" si="15"/>
        <v>9</v>
      </c>
      <c r="L246" s="47"/>
      <c r="M246" s="79"/>
      <c r="N246" s="120"/>
      <c r="O246" s="53"/>
      <c r="P246" s="125"/>
      <c r="Q246" s="47"/>
      <c r="R246" s="53">
        <v>9</v>
      </c>
      <c r="S246" s="54"/>
      <c r="T246" s="55"/>
      <c r="U246" s="54"/>
      <c r="V246" s="55"/>
      <c r="W246" s="55"/>
      <c r="X246" s="54"/>
      <c r="Y246" s="55"/>
      <c r="Z246" s="55"/>
      <c r="AA246" s="55"/>
    </row>
    <row r="247" spans="1:27" s="3" customFormat="1" ht="15" customHeight="1">
      <c r="A247" s="47" t="s">
        <v>750</v>
      </c>
      <c r="B247" s="61" t="s">
        <v>751</v>
      </c>
      <c r="C247" s="61" t="s">
        <v>752</v>
      </c>
      <c r="D247" s="61" t="s">
        <v>137</v>
      </c>
      <c r="E247" s="55"/>
      <c r="F247" s="47"/>
      <c r="G247" s="79"/>
      <c r="H247" s="27">
        <f t="shared" si="12"/>
        <v>0</v>
      </c>
      <c r="I247" s="28">
        <f t="shared" si="13"/>
        <v>0</v>
      </c>
      <c r="J247" s="15">
        <f t="shared" si="14"/>
        <v>9</v>
      </c>
      <c r="K247" s="52">
        <f t="shared" si="15"/>
        <v>9</v>
      </c>
      <c r="L247" s="47"/>
      <c r="M247" s="79"/>
      <c r="N247" s="120"/>
      <c r="O247" s="53"/>
      <c r="P247" s="125"/>
      <c r="Q247" s="47"/>
      <c r="R247" s="53">
        <v>9</v>
      </c>
      <c r="S247" s="54"/>
      <c r="T247" s="55"/>
      <c r="U247" s="54"/>
      <c r="V247" s="55"/>
      <c r="W247" s="55"/>
      <c r="X247" s="54"/>
      <c r="Y247" s="55"/>
      <c r="Z247" s="55"/>
      <c r="AA247" s="55"/>
    </row>
    <row r="248" spans="1:27" s="3" customFormat="1" ht="15" customHeight="1">
      <c r="A248" s="47" t="s">
        <v>753</v>
      </c>
      <c r="B248" s="70" t="s">
        <v>754</v>
      </c>
      <c r="C248" s="65" t="s">
        <v>310</v>
      </c>
      <c r="D248" s="65" t="s">
        <v>88</v>
      </c>
      <c r="E248" s="59"/>
      <c r="F248" s="47"/>
      <c r="G248" s="79"/>
      <c r="H248" s="27">
        <f t="shared" si="12"/>
        <v>9</v>
      </c>
      <c r="I248" s="28">
        <f t="shared" si="13"/>
        <v>0</v>
      </c>
      <c r="J248" s="15">
        <f t="shared" si="14"/>
        <v>0</v>
      </c>
      <c r="K248" s="52">
        <f t="shared" si="15"/>
        <v>9</v>
      </c>
      <c r="L248" s="47"/>
      <c r="M248" s="79"/>
      <c r="N248" s="120"/>
      <c r="O248" s="53">
        <v>9</v>
      </c>
      <c r="P248" s="125"/>
      <c r="Q248" s="47"/>
      <c r="R248" s="47"/>
      <c r="S248" s="54"/>
      <c r="T248" s="55"/>
      <c r="U248" s="54"/>
      <c r="V248" s="55"/>
      <c r="W248" s="55"/>
      <c r="X248" s="54"/>
      <c r="Y248" s="55"/>
      <c r="Z248" s="55"/>
      <c r="AA248" s="55"/>
    </row>
    <row r="249" spans="1:27" s="3" customFormat="1" ht="15" customHeight="1">
      <c r="A249" s="47" t="s">
        <v>755</v>
      </c>
      <c r="B249" s="48" t="s">
        <v>756</v>
      </c>
      <c r="C249" s="49" t="s">
        <v>168</v>
      </c>
      <c r="D249" s="50" t="s">
        <v>757</v>
      </c>
      <c r="E249" s="51">
        <v>1980</v>
      </c>
      <c r="F249" s="47" t="s">
        <v>70</v>
      </c>
      <c r="G249" s="79" t="s">
        <v>233</v>
      </c>
      <c r="H249" s="27">
        <f t="shared" si="12"/>
        <v>8</v>
      </c>
      <c r="I249" s="28">
        <f t="shared" si="13"/>
        <v>0</v>
      </c>
      <c r="J249" s="15">
        <f t="shared" si="14"/>
        <v>0</v>
      </c>
      <c r="K249" s="52">
        <f t="shared" si="15"/>
        <v>8</v>
      </c>
      <c r="L249" s="47"/>
      <c r="M249" s="79"/>
      <c r="N249" s="120">
        <v>8</v>
      </c>
      <c r="O249" s="53"/>
      <c r="P249" s="125"/>
      <c r="Q249" s="47"/>
      <c r="R249" s="47"/>
      <c r="S249" s="54"/>
      <c r="T249" s="55"/>
      <c r="U249" s="54"/>
      <c r="V249" s="55"/>
      <c r="W249" s="55"/>
      <c r="X249" s="54"/>
      <c r="Y249" s="55"/>
      <c r="Z249" s="55"/>
      <c r="AA249" s="55"/>
    </row>
    <row r="250" spans="1:27" s="3" customFormat="1" ht="15" customHeight="1">
      <c r="A250" s="47" t="s">
        <v>758</v>
      </c>
      <c r="B250" s="61" t="s">
        <v>520</v>
      </c>
      <c r="C250" s="99" t="s">
        <v>759</v>
      </c>
      <c r="D250" s="99" t="s">
        <v>760</v>
      </c>
      <c r="E250" s="60">
        <v>1980</v>
      </c>
      <c r="F250" s="47" t="s">
        <v>70</v>
      </c>
      <c r="G250" s="79" t="s">
        <v>235</v>
      </c>
      <c r="H250" s="27">
        <f t="shared" si="12"/>
        <v>8</v>
      </c>
      <c r="I250" s="28">
        <f t="shared" si="13"/>
        <v>0</v>
      </c>
      <c r="J250" s="15">
        <f t="shared" si="14"/>
        <v>0</v>
      </c>
      <c r="K250" s="52">
        <f t="shared" si="15"/>
        <v>8</v>
      </c>
      <c r="L250" s="47"/>
      <c r="M250" s="79"/>
      <c r="N250" s="120"/>
      <c r="O250" s="53"/>
      <c r="P250" s="125"/>
      <c r="Q250" s="47">
        <v>8</v>
      </c>
      <c r="R250" s="47"/>
      <c r="S250" s="54"/>
      <c r="T250" s="55"/>
      <c r="U250" s="54"/>
      <c r="V250" s="55"/>
      <c r="W250" s="55"/>
      <c r="X250" s="54"/>
      <c r="Y250" s="55"/>
      <c r="Z250" s="55"/>
      <c r="AA250" s="55"/>
    </row>
    <row r="251" spans="1:27" s="3" customFormat="1" ht="15" customHeight="1">
      <c r="A251" s="47" t="s">
        <v>761</v>
      </c>
      <c r="B251" s="56" t="s">
        <v>762</v>
      </c>
      <c r="C251" s="49" t="s">
        <v>160</v>
      </c>
      <c r="D251" s="56" t="s">
        <v>238</v>
      </c>
      <c r="E251" s="59">
        <v>1971</v>
      </c>
      <c r="F251" s="47" t="s">
        <v>18</v>
      </c>
      <c r="G251" s="79" t="s">
        <v>149</v>
      </c>
      <c r="H251" s="27">
        <f t="shared" si="12"/>
        <v>0</v>
      </c>
      <c r="I251" s="28">
        <f t="shared" si="13"/>
        <v>8</v>
      </c>
      <c r="J251" s="15">
        <f t="shared" si="14"/>
        <v>0</v>
      </c>
      <c r="K251" s="52">
        <f t="shared" si="15"/>
        <v>8</v>
      </c>
      <c r="L251" s="55"/>
      <c r="M251" s="79">
        <v>8</v>
      </c>
      <c r="N251" s="120"/>
      <c r="O251" s="53"/>
      <c r="P251" s="125"/>
      <c r="Q251" s="47"/>
      <c r="R251" s="47"/>
      <c r="S251" s="54"/>
      <c r="T251" s="55"/>
      <c r="U251" s="54"/>
      <c r="V251" s="55"/>
      <c r="W251" s="55"/>
      <c r="X251" s="54"/>
      <c r="Y251" s="55"/>
      <c r="Z251" s="55"/>
      <c r="AA251" s="55"/>
    </row>
    <row r="252" spans="1:27" s="3" customFormat="1" ht="15" customHeight="1">
      <c r="A252" s="47" t="s">
        <v>763</v>
      </c>
      <c r="B252" s="61" t="s">
        <v>764</v>
      </c>
      <c r="C252" s="61" t="s">
        <v>113</v>
      </c>
      <c r="D252" s="61" t="s">
        <v>154</v>
      </c>
      <c r="E252" s="55"/>
      <c r="F252" s="47"/>
      <c r="G252" s="79"/>
      <c r="H252" s="27">
        <f t="shared" si="12"/>
        <v>0</v>
      </c>
      <c r="I252" s="28">
        <f t="shared" si="13"/>
        <v>0</v>
      </c>
      <c r="J252" s="15">
        <f t="shared" si="14"/>
        <v>8</v>
      </c>
      <c r="K252" s="52">
        <f t="shared" si="15"/>
        <v>8</v>
      </c>
      <c r="L252" s="47"/>
      <c r="M252" s="79"/>
      <c r="N252" s="120"/>
      <c r="O252" s="53"/>
      <c r="P252" s="125"/>
      <c r="Q252" s="47"/>
      <c r="R252" s="53">
        <v>8</v>
      </c>
      <c r="S252" s="54"/>
      <c r="T252" s="55"/>
      <c r="U252" s="54"/>
      <c r="V252" s="55"/>
      <c r="W252" s="55"/>
      <c r="X252" s="54"/>
      <c r="Y252" s="55"/>
      <c r="Z252" s="55"/>
      <c r="AA252" s="55"/>
    </row>
    <row r="253" spans="1:27" s="3" customFormat="1" ht="15" customHeight="1">
      <c r="A253" s="47" t="s">
        <v>765</v>
      </c>
      <c r="B253" s="61" t="s">
        <v>766</v>
      </c>
      <c r="C253" s="61" t="s">
        <v>87</v>
      </c>
      <c r="D253" s="61" t="s">
        <v>767</v>
      </c>
      <c r="E253" s="55"/>
      <c r="F253" s="47"/>
      <c r="G253" s="79"/>
      <c r="H253" s="27">
        <f t="shared" si="12"/>
        <v>0</v>
      </c>
      <c r="I253" s="28">
        <f t="shared" si="13"/>
        <v>0</v>
      </c>
      <c r="J253" s="15">
        <f t="shared" si="14"/>
        <v>8</v>
      </c>
      <c r="K253" s="52">
        <f t="shared" si="15"/>
        <v>8</v>
      </c>
      <c r="L253" s="47"/>
      <c r="M253" s="79"/>
      <c r="N253" s="120"/>
      <c r="O253" s="53"/>
      <c r="P253" s="125"/>
      <c r="Q253" s="47"/>
      <c r="R253" s="53">
        <v>8</v>
      </c>
      <c r="S253" s="55"/>
      <c r="T253" s="55"/>
      <c r="U253" s="54"/>
      <c r="V253" s="55"/>
      <c r="W253" s="55"/>
      <c r="X253" s="54"/>
      <c r="Y253" s="55"/>
      <c r="Z253" s="55"/>
      <c r="AA253" s="55"/>
    </row>
    <row r="254" spans="1:27" s="3" customFormat="1" ht="15" customHeight="1">
      <c r="A254" s="47" t="s">
        <v>768</v>
      </c>
      <c r="B254" s="61" t="s">
        <v>769</v>
      </c>
      <c r="C254" s="99" t="s">
        <v>353</v>
      </c>
      <c r="D254" s="99" t="s">
        <v>230</v>
      </c>
      <c r="E254" s="102">
        <v>1946</v>
      </c>
      <c r="F254" s="47" t="s">
        <v>284</v>
      </c>
      <c r="G254" s="79" t="s">
        <v>36</v>
      </c>
      <c r="H254" s="27">
        <f t="shared" si="12"/>
        <v>7</v>
      </c>
      <c r="I254" s="28">
        <f t="shared" si="13"/>
        <v>0</v>
      </c>
      <c r="J254" s="15">
        <f t="shared" si="14"/>
        <v>0</v>
      </c>
      <c r="K254" s="52">
        <f t="shared" si="15"/>
        <v>7</v>
      </c>
      <c r="L254" s="47"/>
      <c r="M254" s="79"/>
      <c r="N254" s="120"/>
      <c r="O254" s="53"/>
      <c r="P254" s="125"/>
      <c r="Q254" s="53">
        <v>7</v>
      </c>
      <c r="R254" s="47"/>
      <c r="S254" s="55"/>
      <c r="T254" s="55"/>
      <c r="U254" s="54"/>
      <c r="V254" s="55"/>
      <c r="W254" s="55"/>
      <c r="X254" s="54"/>
      <c r="Y254" s="55"/>
      <c r="Z254" s="55"/>
      <c r="AA254" s="55"/>
    </row>
    <row r="255" spans="1:27" s="3" customFormat="1" ht="15" customHeight="1">
      <c r="A255" s="47" t="s">
        <v>770</v>
      </c>
      <c r="B255" s="61" t="s">
        <v>771</v>
      </c>
      <c r="C255" s="61" t="s">
        <v>269</v>
      </c>
      <c r="D255" s="61" t="s">
        <v>772</v>
      </c>
      <c r="E255" s="53">
        <v>1960</v>
      </c>
      <c r="F255" s="47" t="s">
        <v>119</v>
      </c>
      <c r="G255" s="79" t="s">
        <v>93</v>
      </c>
      <c r="H255" s="27">
        <f t="shared" si="12"/>
        <v>7</v>
      </c>
      <c r="I255" s="28">
        <f t="shared" si="13"/>
        <v>0</v>
      </c>
      <c r="J255" s="15">
        <f t="shared" si="14"/>
        <v>0</v>
      </c>
      <c r="K255" s="52">
        <f t="shared" si="15"/>
        <v>7</v>
      </c>
      <c r="L255" s="47"/>
      <c r="M255" s="79"/>
      <c r="N255" s="120"/>
      <c r="O255" s="53"/>
      <c r="P255" s="125"/>
      <c r="Q255" s="47"/>
      <c r="R255" s="47"/>
      <c r="S255" s="55">
        <v>7</v>
      </c>
      <c r="T255" s="55"/>
      <c r="U255" s="54"/>
      <c r="V255" s="55"/>
      <c r="W255" s="55"/>
      <c r="X255" s="54"/>
      <c r="Y255" s="55"/>
      <c r="Z255" s="55"/>
      <c r="AA255" s="55"/>
    </row>
    <row r="256" spans="1:27" s="3" customFormat="1" ht="15" customHeight="1">
      <c r="A256" s="47" t="s">
        <v>773</v>
      </c>
      <c r="B256" s="56" t="s">
        <v>774</v>
      </c>
      <c r="C256" s="49" t="s">
        <v>77</v>
      </c>
      <c r="D256" s="56" t="s">
        <v>230</v>
      </c>
      <c r="E256" s="59">
        <v>1981</v>
      </c>
      <c r="F256" s="47" t="s">
        <v>70</v>
      </c>
      <c r="G256" s="79" t="s">
        <v>239</v>
      </c>
      <c r="H256" s="27">
        <f t="shared" si="12"/>
        <v>0</v>
      </c>
      <c r="I256" s="28">
        <f t="shared" si="13"/>
        <v>7</v>
      </c>
      <c r="J256" s="15">
        <f t="shared" si="14"/>
        <v>0</v>
      </c>
      <c r="K256" s="52">
        <f t="shared" si="15"/>
        <v>7</v>
      </c>
      <c r="L256" s="55"/>
      <c r="M256" s="79">
        <v>7</v>
      </c>
      <c r="N256" s="120"/>
      <c r="O256" s="53"/>
      <c r="P256" s="125"/>
      <c r="Q256" s="47"/>
      <c r="R256" s="47"/>
      <c r="S256" s="55"/>
      <c r="T256" s="55"/>
      <c r="U256" s="54"/>
      <c r="V256" s="55"/>
      <c r="W256" s="55"/>
      <c r="X256" s="54"/>
      <c r="Y256" s="55"/>
      <c r="Z256" s="55"/>
      <c r="AA256" s="55"/>
    </row>
    <row r="257" spans="1:27" s="3" customFormat="1" ht="15" customHeight="1">
      <c r="A257" s="47" t="s">
        <v>775</v>
      </c>
      <c r="B257" s="48" t="s">
        <v>776</v>
      </c>
      <c r="C257" s="49" t="s">
        <v>237</v>
      </c>
      <c r="D257" s="50"/>
      <c r="E257" s="51">
        <v>1983</v>
      </c>
      <c r="F257" s="47" t="s">
        <v>70</v>
      </c>
      <c r="G257" s="79" t="s">
        <v>243</v>
      </c>
      <c r="H257" s="27">
        <f t="shared" si="12"/>
        <v>7</v>
      </c>
      <c r="I257" s="28">
        <f t="shared" si="13"/>
        <v>0</v>
      </c>
      <c r="J257" s="15">
        <f t="shared" si="14"/>
        <v>0</v>
      </c>
      <c r="K257" s="52">
        <f t="shared" si="15"/>
        <v>7</v>
      </c>
      <c r="L257" s="47"/>
      <c r="M257" s="79"/>
      <c r="N257" s="120">
        <v>7</v>
      </c>
      <c r="O257" s="53"/>
      <c r="P257" s="125"/>
      <c r="Q257" s="47"/>
      <c r="R257" s="47"/>
      <c r="S257" s="133"/>
      <c r="T257" s="55"/>
      <c r="U257" s="54"/>
      <c r="V257" s="55"/>
      <c r="W257" s="55"/>
      <c r="X257" s="54"/>
      <c r="Y257" s="55"/>
      <c r="Z257" s="55"/>
      <c r="AA257" s="55"/>
    </row>
    <row r="258" spans="1:27" s="3" customFormat="1" ht="15" customHeight="1">
      <c r="A258" s="47" t="s">
        <v>777</v>
      </c>
      <c r="B258" s="64" t="s">
        <v>778</v>
      </c>
      <c r="C258" s="78" t="s">
        <v>635</v>
      </c>
      <c r="D258" s="57" t="s">
        <v>173</v>
      </c>
      <c r="E258" s="59">
        <v>1976</v>
      </c>
      <c r="F258" s="47" t="s">
        <v>70</v>
      </c>
      <c r="G258" s="79" t="s">
        <v>246</v>
      </c>
      <c r="H258" s="27">
        <f t="shared" si="12"/>
        <v>7</v>
      </c>
      <c r="I258" s="28">
        <f t="shared" si="13"/>
        <v>0</v>
      </c>
      <c r="J258" s="15">
        <f t="shared" si="14"/>
        <v>0</v>
      </c>
      <c r="K258" s="52">
        <f t="shared" si="15"/>
        <v>7</v>
      </c>
      <c r="L258" s="47">
        <v>7</v>
      </c>
      <c r="M258" s="79"/>
      <c r="N258" s="120"/>
      <c r="O258" s="47"/>
      <c r="P258" s="79"/>
      <c r="Q258" s="47"/>
      <c r="R258" s="80"/>
      <c r="S258" s="55"/>
      <c r="T258" s="134"/>
      <c r="U258" s="54"/>
      <c r="V258" s="55"/>
      <c r="W258" s="55"/>
      <c r="X258" s="54"/>
      <c r="Y258" s="55"/>
      <c r="Z258" s="55"/>
      <c r="AA258" s="55"/>
    </row>
    <row r="259" spans="1:27" s="3" customFormat="1" ht="15" customHeight="1">
      <c r="A259" s="47" t="s">
        <v>779</v>
      </c>
      <c r="B259" s="56" t="s">
        <v>780</v>
      </c>
      <c r="C259" s="49" t="s">
        <v>66</v>
      </c>
      <c r="D259" s="56" t="s">
        <v>61</v>
      </c>
      <c r="E259" s="59">
        <v>1966</v>
      </c>
      <c r="F259" s="47" t="s">
        <v>18</v>
      </c>
      <c r="G259" s="79" t="s">
        <v>151</v>
      </c>
      <c r="H259" s="27">
        <f t="shared" si="12"/>
        <v>1</v>
      </c>
      <c r="I259" s="28">
        <f t="shared" si="13"/>
        <v>6</v>
      </c>
      <c r="J259" s="15">
        <f t="shared" si="14"/>
        <v>0</v>
      </c>
      <c r="K259" s="52">
        <f t="shared" si="15"/>
        <v>7</v>
      </c>
      <c r="L259" s="55"/>
      <c r="M259" s="79">
        <v>6</v>
      </c>
      <c r="N259" s="120"/>
      <c r="O259" s="53">
        <v>1</v>
      </c>
      <c r="P259" s="125"/>
      <c r="Q259" s="47"/>
      <c r="R259" s="47"/>
      <c r="S259" s="133"/>
      <c r="T259" s="55"/>
      <c r="U259" s="54"/>
      <c r="V259" s="55"/>
      <c r="W259" s="55"/>
      <c r="X259" s="54"/>
      <c r="Y259" s="55"/>
      <c r="Z259" s="55"/>
      <c r="AA259" s="55"/>
    </row>
    <row r="260" spans="1:27" s="3" customFormat="1" ht="15" customHeight="1">
      <c r="A260" s="47" t="s">
        <v>781</v>
      </c>
      <c r="B260" s="61" t="s">
        <v>782</v>
      </c>
      <c r="C260" s="61" t="s">
        <v>77</v>
      </c>
      <c r="D260" s="61" t="s">
        <v>783</v>
      </c>
      <c r="E260" s="55"/>
      <c r="F260" s="79"/>
      <c r="G260" s="79"/>
      <c r="H260" s="27">
        <f t="shared" si="12"/>
        <v>0</v>
      </c>
      <c r="I260" s="28">
        <f t="shared" si="13"/>
        <v>0</v>
      </c>
      <c r="J260" s="15">
        <f t="shared" si="14"/>
        <v>7</v>
      </c>
      <c r="K260" s="52">
        <f t="shared" si="15"/>
        <v>7</v>
      </c>
      <c r="L260" s="47"/>
      <c r="M260" s="79"/>
      <c r="N260" s="120"/>
      <c r="O260" s="53"/>
      <c r="P260" s="125"/>
      <c r="Q260" s="47"/>
      <c r="R260" s="53">
        <v>7</v>
      </c>
      <c r="S260" s="54"/>
      <c r="T260" s="55"/>
      <c r="U260" s="54"/>
      <c r="V260" s="55"/>
      <c r="W260" s="55"/>
      <c r="X260" s="54"/>
      <c r="Y260" s="55"/>
      <c r="Z260" s="55"/>
      <c r="AA260" s="55"/>
    </row>
    <row r="261" spans="1:27" s="3" customFormat="1" ht="15" customHeight="1">
      <c r="A261" s="47" t="s">
        <v>784</v>
      </c>
      <c r="B261" s="61" t="s">
        <v>785</v>
      </c>
      <c r="C261" s="61" t="s">
        <v>176</v>
      </c>
      <c r="D261" s="61" t="s">
        <v>618</v>
      </c>
      <c r="E261" s="55"/>
      <c r="F261" s="79"/>
      <c r="G261" s="79"/>
      <c r="H261" s="27">
        <f t="shared" si="12"/>
        <v>0</v>
      </c>
      <c r="I261" s="28">
        <f t="shared" si="13"/>
        <v>0</v>
      </c>
      <c r="J261" s="15">
        <f t="shared" si="14"/>
        <v>7</v>
      </c>
      <c r="K261" s="52">
        <f t="shared" si="15"/>
        <v>7</v>
      </c>
      <c r="L261" s="47"/>
      <c r="M261" s="79"/>
      <c r="N261" s="120"/>
      <c r="O261" s="53"/>
      <c r="P261" s="125"/>
      <c r="Q261" s="47"/>
      <c r="R261" s="53">
        <v>7</v>
      </c>
      <c r="S261" s="54"/>
      <c r="T261" s="55"/>
      <c r="U261" s="54"/>
      <c r="V261" s="55"/>
      <c r="W261" s="55"/>
      <c r="X261" s="54"/>
      <c r="Y261" s="55"/>
      <c r="Z261" s="55"/>
      <c r="AA261" s="55"/>
    </row>
    <row r="262" spans="1:27" s="3" customFormat="1" ht="15" customHeight="1">
      <c r="A262" s="47" t="s">
        <v>786</v>
      </c>
      <c r="B262" s="61" t="s">
        <v>787</v>
      </c>
      <c r="C262" s="99" t="s">
        <v>788</v>
      </c>
      <c r="D262" s="99" t="s">
        <v>283</v>
      </c>
      <c r="E262" s="102">
        <v>1952</v>
      </c>
      <c r="F262" s="79" t="s">
        <v>284</v>
      </c>
      <c r="G262" s="79" t="s">
        <v>37</v>
      </c>
      <c r="H262" s="27">
        <f t="shared" si="12"/>
        <v>6</v>
      </c>
      <c r="I262" s="28">
        <f t="shared" si="13"/>
        <v>0</v>
      </c>
      <c r="J262" s="15">
        <f t="shared" si="14"/>
        <v>0</v>
      </c>
      <c r="K262" s="52">
        <f t="shared" si="15"/>
        <v>6</v>
      </c>
      <c r="L262" s="47"/>
      <c r="M262" s="79"/>
      <c r="N262" s="120"/>
      <c r="O262" s="53"/>
      <c r="P262" s="125"/>
      <c r="Q262" s="47">
        <v>6</v>
      </c>
      <c r="R262" s="47"/>
      <c r="S262" s="54"/>
      <c r="T262" s="55"/>
      <c r="U262" s="54"/>
      <c r="V262" s="55"/>
      <c r="W262" s="55"/>
      <c r="X262" s="54"/>
      <c r="Y262" s="55"/>
      <c r="Z262" s="55"/>
      <c r="AA262" s="55"/>
    </row>
    <row r="263" spans="1:27" s="3" customFormat="1" ht="15" customHeight="1">
      <c r="A263" s="47" t="s">
        <v>789</v>
      </c>
      <c r="B263" s="61" t="s">
        <v>790</v>
      </c>
      <c r="C263" s="61" t="s">
        <v>791</v>
      </c>
      <c r="D263" s="61" t="s">
        <v>792</v>
      </c>
      <c r="E263" s="55">
        <v>1964</v>
      </c>
      <c r="F263" s="79" t="s">
        <v>18</v>
      </c>
      <c r="G263" s="79" t="s">
        <v>155</v>
      </c>
      <c r="H263" s="27">
        <f aca="true" t="shared" si="16" ref="H263:H301">L263+N263+O263+Q263+S263+Z263+AA263</f>
        <v>6</v>
      </c>
      <c r="I263" s="28">
        <f aca="true" t="shared" si="17" ref="I263:I301">M263+P263+U263++V263+Y263</f>
        <v>0</v>
      </c>
      <c r="J263" s="15">
        <f aca="true" t="shared" si="18" ref="J263:J301">R263+T263+W263+X263</f>
        <v>0</v>
      </c>
      <c r="K263" s="52">
        <f aca="true" t="shared" si="19" ref="K263:K301">SUM(L263:AA263)</f>
        <v>6</v>
      </c>
      <c r="L263" s="47"/>
      <c r="M263" s="79"/>
      <c r="N263" s="120"/>
      <c r="O263" s="53"/>
      <c r="P263" s="125"/>
      <c r="Q263" s="47"/>
      <c r="R263" s="47"/>
      <c r="S263" s="54">
        <v>6</v>
      </c>
      <c r="T263" s="55"/>
      <c r="U263" s="54"/>
      <c r="V263" s="55"/>
      <c r="W263" s="55"/>
      <c r="X263" s="54"/>
      <c r="Y263" s="55"/>
      <c r="Z263" s="55"/>
      <c r="AA263" s="55"/>
    </row>
    <row r="264" spans="1:27" s="3" customFormat="1" ht="15" customHeight="1">
      <c r="A264" s="47" t="s">
        <v>793</v>
      </c>
      <c r="B264" s="61" t="s">
        <v>794</v>
      </c>
      <c r="C264" s="61" t="s">
        <v>164</v>
      </c>
      <c r="D264" s="61" t="s">
        <v>795</v>
      </c>
      <c r="E264" s="55"/>
      <c r="F264" s="79"/>
      <c r="G264" s="79"/>
      <c r="H264" s="27">
        <f t="shared" si="16"/>
        <v>0</v>
      </c>
      <c r="I264" s="28">
        <f t="shared" si="17"/>
        <v>0</v>
      </c>
      <c r="J264" s="15">
        <f t="shared" si="18"/>
        <v>6</v>
      </c>
      <c r="K264" s="52">
        <f t="shared" si="19"/>
        <v>6</v>
      </c>
      <c r="L264" s="47"/>
      <c r="M264" s="79"/>
      <c r="N264" s="120"/>
      <c r="O264" s="53"/>
      <c r="P264" s="125"/>
      <c r="Q264" s="47"/>
      <c r="R264" s="53">
        <v>6</v>
      </c>
      <c r="S264" s="54"/>
      <c r="T264" s="55"/>
      <c r="U264" s="54"/>
      <c r="V264" s="55"/>
      <c r="W264" s="55"/>
      <c r="X264" s="54"/>
      <c r="Y264" s="55"/>
      <c r="Z264" s="55"/>
      <c r="AA264" s="55"/>
    </row>
    <row r="265" spans="1:27" s="3" customFormat="1" ht="15" customHeight="1">
      <c r="A265" s="47" t="s">
        <v>796</v>
      </c>
      <c r="B265" s="61" t="s">
        <v>797</v>
      </c>
      <c r="C265" s="61" t="s">
        <v>176</v>
      </c>
      <c r="D265" s="61" t="s">
        <v>749</v>
      </c>
      <c r="E265" s="55"/>
      <c r="F265" s="79"/>
      <c r="G265" s="79"/>
      <c r="H265" s="27">
        <f t="shared" si="16"/>
        <v>0</v>
      </c>
      <c r="I265" s="28">
        <f t="shared" si="17"/>
        <v>0</v>
      </c>
      <c r="J265" s="15">
        <f t="shared" si="18"/>
        <v>6</v>
      </c>
      <c r="K265" s="52">
        <f t="shared" si="19"/>
        <v>6</v>
      </c>
      <c r="L265" s="47"/>
      <c r="M265" s="79"/>
      <c r="N265" s="120"/>
      <c r="O265" s="53"/>
      <c r="P265" s="125"/>
      <c r="Q265" s="47"/>
      <c r="R265" s="53">
        <v>6</v>
      </c>
      <c r="S265" s="54"/>
      <c r="T265" s="55"/>
      <c r="U265" s="54"/>
      <c r="V265" s="55"/>
      <c r="W265" s="55"/>
      <c r="X265" s="54"/>
      <c r="Y265" s="55"/>
      <c r="Z265" s="55"/>
      <c r="AA265" s="55"/>
    </row>
    <row r="266" spans="1:27" s="3" customFormat="1" ht="15" customHeight="1">
      <c r="A266" s="47" t="s">
        <v>798</v>
      </c>
      <c r="B266" s="64" t="s">
        <v>799</v>
      </c>
      <c r="C266" s="78" t="s">
        <v>310</v>
      </c>
      <c r="D266" s="78" t="s">
        <v>311</v>
      </c>
      <c r="E266" s="59"/>
      <c r="F266" s="79"/>
      <c r="G266" s="79"/>
      <c r="H266" s="27">
        <f t="shared" si="16"/>
        <v>6</v>
      </c>
      <c r="I266" s="28">
        <f t="shared" si="17"/>
        <v>0</v>
      </c>
      <c r="J266" s="15">
        <f t="shared" si="18"/>
        <v>0</v>
      </c>
      <c r="K266" s="52">
        <f t="shared" si="19"/>
        <v>6</v>
      </c>
      <c r="L266" s="47"/>
      <c r="M266" s="79"/>
      <c r="N266" s="120"/>
      <c r="O266" s="53">
        <v>6</v>
      </c>
      <c r="P266" s="125"/>
      <c r="Q266" s="47"/>
      <c r="R266" s="47"/>
      <c r="S266" s="54"/>
      <c r="T266" s="55"/>
      <c r="U266" s="54"/>
      <c r="V266" s="55"/>
      <c r="W266" s="55"/>
      <c r="X266" s="54"/>
      <c r="Y266" s="55"/>
      <c r="Z266" s="55"/>
      <c r="AA266" s="55"/>
    </row>
    <row r="267" spans="1:27" s="3" customFormat="1" ht="15" customHeight="1">
      <c r="A267" s="47" t="s">
        <v>800</v>
      </c>
      <c r="B267" s="61" t="s">
        <v>801</v>
      </c>
      <c r="C267" s="99" t="s">
        <v>282</v>
      </c>
      <c r="D267" s="99" t="s">
        <v>802</v>
      </c>
      <c r="E267" s="60">
        <v>1961</v>
      </c>
      <c r="F267" s="79" t="s">
        <v>119</v>
      </c>
      <c r="G267" s="79" t="s">
        <v>97</v>
      </c>
      <c r="H267" s="27">
        <f t="shared" si="16"/>
        <v>5</v>
      </c>
      <c r="I267" s="28">
        <f t="shared" si="17"/>
        <v>0</v>
      </c>
      <c r="J267" s="15">
        <f t="shared" si="18"/>
        <v>0</v>
      </c>
      <c r="K267" s="52">
        <f t="shared" si="19"/>
        <v>5</v>
      </c>
      <c r="L267" s="47"/>
      <c r="M267" s="79"/>
      <c r="N267" s="120"/>
      <c r="O267" s="53"/>
      <c r="P267" s="125"/>
      <c r="Q267" s="47">
        <v>5</v>
      </c>
      <c r="R267" s="47"/>
      <c r="S267" s="54"/>
      <c r="T267" s="55"/>
      <c r="U267" s="54"/>
      <c r="V267" s="55"/>
      <c r="W267" s="55"/>
      <c r="X267" s="54"/>
      <c r="Y267" s="55"/>
      <c r="Z267" s="55"/>
      <c r="AA267" s="55"/>
    </row>
    <row r="268" spans="1:27" s="3" customFormat="1" ht="15" customHeight="1">
      <c r="A268" s="47" t="s">
        <v>803</v>
      </c>
      <c r="B268" s="70" t="s">
        <v>804</v>
      </c>
      <c r="C268" s="64" t="s">
        <v>160</v>
      </c>
      <c r="D268" s="65" t="s">
        <v>805</v>
      </c>
      <c r="E268" s="59">
        <v>1977</v>
      </c>
      <c r="F268" s="79" t="s">
        <v>70</v>
      </c>
      <c r="G268" s="79" t="s">
        <v>249</v>
      </c>
      <c r="H268" s="27">
        <f t="shared" si="16"/>
        <v>5</v>
      </c>
      <c r="I268" s="28">
        <f t="shared" si="17"/>
        <v>0</v>
      </c>
      <c r="J268" s="15">
        <f t="shared" si="18"/>
        <v>0</v>
      </c>
      <c r="K268" s="52">
        <f t="shared" si="19"/>
        <v>5</v>
      </c>
      <c r="L268" s="47"/>
      <c r="M268" s="79"/>
      <c r="N268" s="120"/>
      <c r="O268" s="53">
        <v>5</v>
      </c>
      <c r="P268" s="125"/>
      <c r="Q268" s="47"/>
      <c r="R268" s="47"/>
      <c r="S268" s="54"/>
      <c r="T268" s="55"/>
      <c r="U268" s="54"/>
      <c r="V268" s="55"/>
      <c r="W268" s="55"/>
      <c r="X268" s="54"/>
      <c r="Y268" s="55"/>
      <c r="Z268" s="55"/>
      <c r="AA268" s="55"/>
    </row>
    <row r="269" spans="1:27" s="3" customFormat="1" ht="15" customHeight="1">
      <c r="A269" s="47" t="s">
        <v>806</v>
      </c>
      <c r="B269" s="56" t="s">
        <v>807</v>
      </c>
      <c r="C269" s="49" t="s">
        <v>349</v>
      </c>
      <c r="D269" s="56" t="s">
        <v>270</v>
      </c>
      <c r="E269" s="59">
        <v>1974</v>
      </c>
      <c r="F269" s="79" t="s">
        <v>70</v>
      </c>
      <c r="G269" s="79" t="s">
        <v>252</v>
      </c>
      <c r="H269" s="27">
        <f t="shared" si="16"/>
        <v>0</v>
      </c>
      <c r="I269" s="28">
        <f t="shared" si="17"/>
        <v>5</v>
      </c>
      <c r="J269" s="15">
        <f t="shared" si="18"/>
        <v>0</v>
      </c>
      <c r="K269" s="52">
        <f t="shared" si="19"/>
        <v>5</v>
      </c>
      <c r="L269" s="55"/>
      <c r="M269" s="79">
        <v>5</v>
      </c>
      <c r="N269" s="120"/>
      <c r="O269" s="53"/>
      <c r="P269" s="125"/>
      <c r="Q269" s="47"/>
      <c r="R269" s="47"/>
      <c r="S269" s="54"/>
      <c r="T269" s="55"/>
      <c r="U269" s="54"/>
      <c r="V269" s="55"/>
      <c r="W269" s="55"/>
      <c r="X269" s="54"/>
      <c r="Y269" s="55"/>
      <c r="Z269" s="55"/>
      <c r="AA269" s="55"/>
    </row>
    <row r="270" spans="1:27" s="3" customFormat="1" ht="15" customHeight="1">
      <c r="A270" s="47" t="s">
        <v>808</v>
      </c>
      <c r="B270" s="126" t="s">
        <v>809</v>
      </c>
      <c r="C270" s="126" t="s">
        <v>77</v>
      </c>
      <c r="D270" s="126" t="s">
        <v>810</v>
      </c>
      <c r="E270" s="55">
        <v>1980</v>
      </c>
      <c r="F270" s="79" t="s">
        <v>70</v>
      </c>
      <c r="G270" s="79" t="s">
        <v>254</v>
      </c>
      <c r="H270" s="27">
        <f t="shared" si="16"/>
        <v>5</v>
      </c>
      <c r="I270" s="28">
        <f t="shared" si="17"/>
        <v>0</v>
      </c>
      <c r="J270" s="15">
        <f t="shared" si="18"/>
        <v>0</v>
      </c>
      <c r="K270" s="52">
        <f t="shared" si="19"/>
        <v>5</v>
      </c>
      <c r="L270" s="47"/>
      <c r="M270" s="79"/>
      <c r="N270" s="120"/>
      <c r="O270" s="53"/>
      <c r="P270" s="125"/>
      <c r="Q270" s="47"/>
      <c r="R270" s="47"/>
      <c r="S270" s="80">
        <v>5</v>
      </c>
      <c r="T270" s="55"/>
      <c r="U270" s="54"/>
      <c r="V270" s="55"/>
      <c r="W270" s="55"/>
      <c r="X270" s="54"/>
      <c r="Y270" s="55"/>
      <c r="Z270" s="55"/>
      <c r="AA270" s="55"/>
    </row>
    <row r="271" spans="1:27" s="3" customFormat="1" ht="15" customHeight="1">
      <c r="A271" s="47" t="s">
        <v>811</v>
      </c>
      <c r="B271" s="64" t="s">
        <v>812</v>
      </c>
      <c r="C271" s="49" t="s">
        <v>106</v>
      </c>
      <c r="D271" s="63" t="s">
        <v>813</v>
      </c>
      <c r="E271" s="59">
        <v>1995</v>
      </c>
      <c r="F271" s="79" t="s">
        <v>49</v>
      </c>
      <c r="G271" s="79" t="s">
        <v>203</v>
      </c>
      <c r="H271" s="27">
        <f t="shared" si="16"/>
        <v>5</v>
      </c>
      <c r="I271" s="28">
        <f t="shared" si="17"/>
        <v>0</v>
      </c>
      <c r="J271" s="15">
        <f t="shared" si="18"/>
        <v>0</v>
      </c>
      <c r="K271" s="52">
        <f t="shared" si="19"/>
        <v>5</v>
      </c>
      <c r="L271" s="47">
        <v>5</v>
      </c>
      <c r="M271" s="79"/>
      <c r="N271" s="120"/>
      <c r="O271" s="47"/>
      <c r="P271" s="79"/>
      <c r="Q271" s="47"/>
      <c r="R271" s="53"/>
      <c r="S271" s="54"/>
      <c r="T271" s="55"/>
      <c r="U271" s="54"/>
      <c r="V271" s="55"/>
      <c r="W271" s="55"/>
      <c r="X271" s="54"/>
      <c r="Y271" s="55"/>
      <c r="Z271" s="55"/>
      <c r="AA271" s="55"/>
    </row>
    <row r="272" spans="1:27" s="3" customFormat="1" ht="15" customHeight="1">
      <c r="A272" s="47" t="s">
        <v>814</v>
      </c>
      <c r="B272" s="61" t="s">
        <v>815</v>
      </c>
      <c r="C272" s="61" t="s">
        <v>117</v>
      </c>
      <c r="D272" s="61" t="s">
        <v>816</v>
      </c>
      <c r="E272" s="55"/>
      <c r="F272" s="79"/>
      <c r="G272" s="79"/>
      <c r="H272" s="27">
        <f t="shared" si="16"/>
        <v>0</v>
      </c>
      <c r="I272" s="28">
        <f t="shared" si="17"/>
        <v>0</v>
      </c>
      <c r="J272" s="15">
        <f t="shared" si="18"/>
        <v>5</v>
      </c>
      <c r="K272" s="52">
        <f t="shared" si="19"/>
        <v>5</v>
      </c>
      <c r="L272" s="47"/>
      <c r="M272" s="79"/>
      <c r="N272" s="120"/>
      <c r="O272" s="53"/>
      <c r="P272" s="125"/>
      <c r="Q272" s="47"/>
      <c r="R272" s="53">
        <v>5</v>
      </c>
      <c r="S272" s="54"/>
      <c r="T272" s="55"/>
      <c r="U272" s="54"/>
      <c r="V272" s="55"/>
      <c r="W272" s="55"/>
      <c r="X272" s="54"/>
      <c r="Y272" s="55"/>
      <c r="Z272" s="55"/>
      <c r="AA272" s="55"/>
    </row>
    <row r="273" spans="1:27" s="3" customFormat="1" ht="15" customHeight="1">
      <c r="A273" s="47" t="s">
        <v>817</v>
      </c>
      <c r="B273" s="61" t="s">
        <v>818</v>
      </c>
      <c r="C273" s="61" t="s">
        <v>129</v>
      </c>
      <c r="D273" s="61" t="s">
        <v>221</v>
      </c>
      <c r="E273" s="55">
        <v>1977</v>
      </c>
      <c r="F273" s="79" t="s">
        <v>70</v>
      </c>
      <c r="G273" s="79" t="s">
        <v>257</v>
      </c>
      <c r="H273" s="27">
        <f t="shared" si="16"/>
        <v>4</v>
      </c>
      <c r="I273" s="28">
        <f t="shared" si="17"/>
        <v>0</v>
      </c>
      <c r="J273" s="15">
        <f t="shared" si="18"/>
        <v>0</v>
      </c>
      <c r="K273" s="52">
        <f t="shared" si="19"/>
        <v>4</v>
      </c>
      <c r="L273" s="47"/>
      <c r="M273" s="79"/>
      <c r="N273" s="120"/>
      <c r="O273" s="53"/>
      <c r="P273" s="125"/>
      <c r="Q273" s="47"/>
      <c r="R273" s="47"/>
      <c r="S273" s="54">
        <v>4</v>
      </c>
      <c r="T273" s="55"/>
      <c r="U273" s="54"/>
      <c r="V273" s="55"/>
      <c r="W273" s="55"/>
      <c r="X273" s="54"/>
      <c r="Y273" s="55"/>
      <c r="Z273" s="55"/>
      <c r="AA273" s="55"/>
    </row>
    <row r="274" spans="1:27" s="3" customFormat="1" ht="15" customHeight="1">
      <c r="A274" s="47" t="s">
        <v>819</v>
      </c>
      <c r="B274" s="61" t="s">
        <v>820</v>
      </c>
      <c r="C274" s="49" t="s">
        <v>821</v>
      </c>
      <c r="D274" s="61" t="s">
        <v>822</v>
      </c>
      <c r="E274" s="59">
        <v>1975</v>
      </c>
      <c r="F274" s="79" t="s">
        <v>70</v>
      </c>
      <c r="G274" s="79" t="s">
        <v>260</v>
      </c>
      <c r="H274" s="27">
        <f t="shared" si="16"/>
        <v>4</v>
      </c>
      <c r="I274" s="28">
        <f t="shared" si="17"/>
        <v>0</v>
      </c>
      <c r="J274" s="15">
        <f t="shared" si="18"/>
        <v>0</v>
      </c>
      <c r="K274" s="52">
        <f t="shared" si="19"/>
        <v>4</v>
      </c>
      <c r="L274" s="47">
        <v>4</v>
      </c>
      <c r="M274" s="79"/>
      <c r="N274" s="120"/>
      <c r="O274" s="53"/>
      <c r="P274" s="125"/>
      <c r="Q274" s="47"/>
      <c r="R274" s="47"/>
      <c r="S274" s="54"/>
      <c r="T274" s="55"/>
      <c r="U274" s="54"/>
      <c r="V274" s="55"/>
      <c r="W274" s="55"/>
      <c r="X274" s="54"/>
      <c r="Y274" s="55"/>
      <c r="Z274" s="55"/>
      <c r="AA274" s="55"/>
    </row>
    <row r="275" spans="1:27" s="3" customFormat="1" ht="15" customHeight="1">
      <c r="A275" s="47" t="s">
        <v>823</v>
      </c>
      <c r="B275" s="48" t="s">
        <v>824</v>
      </c>
      <c r="C275" s="99" t="s">
        <v>825</v>
      </c>
      <c r="D275" s="99" t="s">
        <v>826</v>
      </c>
      <c r="E275" s="102">
        <v>1984</v>
      </c>
      <c r="F275" s="79" t="s">
        <v>53</v>
      </c>
      <c r="G275" s="79" t="s">
        <v>219</v>
      </c>
      <c r="H275" s="27">
        <f t="shared" si="16"/>
        <v>4</v>
      </c>
      <c r="I275" s="28">
        <f t="shared" si="17"/>
        <v>0</v>
      </c>
      <c r="J275" s="15">
        <f t="shared" si="18"/>
        <v>0</v>
      </c>
      <c r="K275" s="52">
        <f t="shared" si="19"/>
        <v>4</v>
      </c>
      <c r="L275" s="47"/>
      <c r="M275" s="79"/>
      <c r="N275" s="120"/>
      <c r="O275" s="53"/>
      <c r="P275" s="125"/>
      <c r="Q275" s="53">
        <v>4</v>
      </c>
      <c r="R275" s="47"/>
      <c r="S275" s="54"/>
      <c r="T275" s="55"/>
      <c r="U275" s="54"/>
      <c r="V275" s="55"/>
      <c r="W275" s="55"/>
      <c r="X275" s="54"/>
      <c r="Y275" s="55"/>
      <c r="Z275" s="55"/>
      <c r="AA275" s="55"/>
    </row>
    <row r="276" spans="1:27" s="3" customFormat="1" ht="15" customHeight="1">
      <c r="A276" s="47" t="s">
        <v>827</v>
      </c>
      <c r="B276" s="56" t="s">
        <v>828</v>
      </c>
      <c r="C276" s="49" t="s">
        <v>164</v>
      </c>
      <c r="D276" s="56" t="s">
        <v>829</v>
      </c>
      <c r="E276" s="59">
        <v>1965</v>
      </c>
      <c r="F276" s="79" t="s">
        <v>18</v>
      </c>
      <c r="G276" s="79" t="s">
        <v>158</v>
      </c>
      <c r="H276" s="27">
        <f t="shared" si="16"/>
        <v>0</v>
      </c>
      <c r="I276" s="28">
        <f t="shared" si="17"/>
        <v>4</v>
      </c>
      <c r="J276" s="15">
        <f t="shared" si="18"/>
        <v>0</v>
      </c>
      <c r="K276" s="52">
        <f t="shared" si="19"/>
        <v>4</v>
      </c>
      <c r="L276" s="55"/>
      <c r="M276" s="79">
        <v>4</v>
      </c>
      <c r="N276" s="120"/>
      <c r="O276" s="53"/>
      <c r="P276" s="125"/>
      <c r="Q276" s="47"/>
      <c r="R276" s="47"/>
      <c r="S276" s="54"/>
      <c r="T276" s="55"/>
      <c r="U276" s="54"/>
      <c r="V276" s="55"/>
      <c r="W276" s="55"/>
      <c r="X276" s="54"/>
      <c r="Y276" s="55"/>
      <c r="Z276" s="55"/>
      <c r="AA276" s="55"/>
    </row>
    <row r="277" spans="1:27" s="3" customFormat="1" ht="15" customHeight="1">
      <c r="A277" s="47" t="s">
        <v>830</v>
      </c>
      <c r="B277" s="61" t="s">
        <v>831</v>
      </c>
      <c r="C277" s="61" t="s">
        <v>87</v>
      </c>
      <c r="D277" s="61" t="s">
        <v>618</v>
      </c>
      <c r="E277" s="55"/>
      <c r="F277" s="79"/>
      <c r="G277" s="79"/>
      <c r="H277" s="27">
        <f t="shared" si="16"/>
        <v>0</v>
      </c>
      <c r="I277" s="28">
        <f t="shared" si="17"/>
        <v>0</v>
      </c>
      <c r="J277" s="15">
        <f t="shared" si="18"/>
        <v>4</v>
      </c>
      <c r="K277" s="52">
        <f t="shared" si="19"/>
        <v>4</v>
      </c>
      <c r="L277" s="47"/>
      <c r="M277" s="79"/>
      <c r="N277" s="120"/>
      <c r="O277" s="53"/>
      <c r="P277" s="125"/>
      <c r="Q277" s="135"/>
      <c r="R277" s="53">
        <v>4</v>
      </c>
      <c r="S277" s="136"/>
      <c r="T277" s="55"/>
      <c r="U277" s="54"/>
      <c r="V277" s="55"/>
      <c r="W277" s="55"/>
      <c r="X277" s="54"/>
      <c r="Y277" s="55"/>
      <c r="Z277" s="55"/>
      <c r="AA277" s="55"/>
    </row>
    <row r="278" spans="1:27" s="3" customFormat="1" ht="15" customHeight="1">
      <c r="A278" s="47" t="s">
        <v>832</v>
      </c>
      <c r="B278" s="61" t="s">
        <v>833</v>
      </c>
      <c r="C278" s="61" t="s">
        <v>834</v>
      </c>
      <c r="D278" s="61" t="s">
        <v>835</v>
      </c>
      <c r="E278" s="55"/>
      <c r="F278" s="79"/>
      <c r="G278" s="79"/>
      <c r="H278" s="27">
        <f t="shared" si="16"/>
        <v>0</v>
      </c>
      <c r="I278" s="28">
        <f t="shared" si="17"/>
        <v>0</v>
      </c>
      <c r="J278" s="15">
        <f t="shared" si="18"/>
        <v>4</v>
      </c>
      <c r="K278" s="52">
        <f t="shared" si="19"/>
        <v>4</v>
      </c>
      <c r="L278" s="47"/>
      <c r="M278" s="79"/>
      <c r="N278" s="120"/>
      <c r="O278" s="53"/>
      <c r="P278" s="125"/>
      <c r="Q278" s="135"/>
      <c r="R278" s="53">
        <v>4</v>
      </c>
      <c r="S278" s="136"/>
      <c r="T278" s="55"/>
      <c r="U278" s="54"/>
      <c r="V278" s="55"/>
      <c r="W278" s="55"/>
      <c r="X278" s="54"/>
      <c r="Y278" s="55"/>
      <c r="Z278" s="55"/>
      <c r="AA278" s="55"/>
    </row>
    <row r="279" spans="1:27" s="3" customFormat="1" ht="15" customHeight="1">
      <c r="A279" s="47" t="s">
        <v>836</v>
      </c>
      <c r="B279" s="64" t="s">
        <v>837</v>
      </c>
      <c r="C279" s="78" t="s">
        <v>160</v>
      </c>
      <c r="D279" s="78" t="s">
        <v>838</v>
      </c>
      <c r="E279" s="59"/>
      <c r="F279" s="79"/>
      <c r="G279" s="79"/>
      <c r="H279" s="27">
        <f t="shared" si="16"/>
        <v>4</v>
      </c>
      <c r="I279" s="28">
        <f t="shared" si="17"/>
        <v>0</v>
      </c>
      <c r="J279" s="15">
        <f t="shared" si="18"/>
        <v>0</v>
      </c>
      <c r="K279" s="52">
        <f t="shared" si="19"/>
        <v>4</v>
      </c>
      <c r="L279" s="47"/>
      <c r="M279" s="79"/>
      <c r="N279" s="120"/>
      <c r="O279" s="53">
        <v>4</v>
      </c>
      <c r="P279" s="125"/>
      <c r="Q279" s="135"/>
      <c r="R279" s="47"/>
      <c r="S279" s="136"/>
      <c r="T279" s="55"/>
      <c r="U279" s="54"/>
      <c r="V279" s="55"/>
      <c r="W279" s="55"/>
      <c r="X279" s="54"/>
      <c r="Y279" s="55"/>
      <c r="Z279" s="55"/>
      <c r="AA279" s="55"/>
    </row>
    <row r="280" spans="1:27" s="3" customFormat="1" ht="15" customHeight="1">
      <c r="A280" s="47" t="s">
        <v>839</v>
      </c>
      <c r="B280" s="61" t="s">
        <v>840</v>
      </c>
      <c r="C280" s="61" t="s">
        <v>168</v>
      </c>
      <c r="D280" s="61" t="s">
        <v>772</v>
      </c>
      <c r="E280" s="55">
        <v>1951</v>
      </c>
      <c r="F280" s="79" t="s">
        <v>284</v>
      </c>
      <c r="G280" s="79" t="s">
        <v>38</v>
      </c>
      <c r="H280" s="27">
        <f t="shared" si="16"/>
        <v>3</v>
      </c>
      <c r="I280" s="28">
        <f t="shared" si="17"/>
        <v>0</v>
      </c>
      <c r="J280" s="15">
        <f t="shared" si="18"/>
        <v>0</v>
      </c>
      <c r="K280" s="52">
        <f t="shared" si="19"/>
        <v>3</v>
      </c>
      <c r="L280" s="47"/>
      <c r="M280" s="79"/>
      <c r="N280" s="120"/>
      <c r="O280" s="53"/>
      <c r="P280" s="125"/>
      <c r="Q280" s="135"/>
      <c r="R280" s="47"/>
      <c r="S280" s="137">
        <v>3</v>
      </c>
      <c r="T280" s="55"/>
      <c r="U280" s="54"/>
      <c r="V280" s="55"/>
      <c r="W280" s="55"/>
      <c r="X280" s="54"/>
      <c r="Y280" s="55"/>
      <c r="Z280" s="55"/>
      <c r="AA280" s="55"/>
    </row>
    <row r="281" spans="1:27" s="3" customFormat="1" ht="15" customHeight="1">
      <c r="A281" s="47" t="s">
        <v>841</v>
      </c>
      <c r="B281" s="48" t="s">
        <v>316</v>
      </c>
      <c r="C281" s="99" t="s">
        <v>207</v>
      </c>
      <c r="D281" s="99" t="s">
        <v>842</v>
      </c>
      <c r="E281" s="102">
        <v>1982</v>
      </c>
      <c r="F281" s="79" t="s">
        <v>70</v>
      </c>
      <c r="G281" s="79" t="s">
        <v>262</v>
      </c>
      <c r="H281" s="27">
        <f t="shared" si="16"/>
        <v>3</v>
      </c>
      <c r="I281" s="28">
        <f t="shared" si="17"/>
        <v>0</v>
      </c>
      <c r="J281" s="15">
        <f t="shared" si="18"/>
        <v>0</v>
      </c>
      <c r="K281" s="52">
        <f t="shared" si="19"/>
        <v>3</v>
      </c>
      <c r="L281" s="47"/>
      <c r="M281" s="79"/>
      <c r="N281" s="120"/>
      <c r="O281" s="53"/>
      <c r="P281" s="125"/>
      <c r="Q281" s="80">
        <v>3</v>
      </c>
      <c r="R281" s="47"/>
      <c r="S281" s="136"/>
      <c r="T281" s="55"/>
      <c r="U281" s="54"/>
      <c r="V281" s="55"/>
      <c r="W281" s="55"/>
      <c r="X281" s="54"/>
      <c r="Y281" s="55"/>
      <c r="Z281" s="55"/>
      <c r="AA281" s="55"/>
    </row>
    <row r="282" spans="1:27" s="3" customFormat="1" ht="15" customHeight="1">
      <c r="A282" s="47" t="s">
        <v>843</v>
      </c>
      <c r="B282" s="48" t="s">
        <v>844</v>
      </c>
      <c r="C282" s="50" t="s">
        <v>77</v>
      </c>
      <c r="D282" s="48" t="s">
        <v>618</v>
      </c>
      <c r="E282" s="60">
        <v>1979</v>
      </c>
      <c r="F282" s="79" t="s">
        <v>70</v>
      </c>
      <c r="G282" s="79" t="s">
        <v>265</v>
      </c>
      <c r="H282" s="27">
        <f t="shared" si="16"/>
        <v>3</v>
      </c>
      <c r="I282" s="28">
        <f t="shared" si="17"/>
        <v>0</v>
      </c>
      <c r="J282" s="15">
        <f t="shared" si="18"/>
        <v>0</v>
      </c>
      <c r="K282" s="52">
        <f t="shared" si="19"/>
        <v>3</v>
      </c>
      <c r="L282" s="47">
        <v>3</v>
      </c>
      <c r="M282" s="79"/>
      <c r="N282" s="120"/>
      <c r="O282" s="53"/>
      <c r="P282" s="125"/>
      <c r="Q282" s="135"/>
      <c r="R282" s="47"/>
      <c r="S282" s="136"/>
      <c r="T282" s="55"/>
      <c r="U282" s="54"/>
      <c r="V282" s="55"/>
      <c r="W282" s="55"/>
      <c r="X282" s="54"/>
      <c r="Y282" s="55"/>
      <c r="Z282" s="55"/>
      <c r="AA282" s="55"/>
    </row>
    <row r="283" spans="1:27" s="3" customFormat="1" ht="15" customHeight="1">
      <c r="A283" s="47" t="s">
        <v>845</v>
      </c>
      <c r="B283" s="56" t="s">
        <v>846</v>
      </c>
      <c r="C283" s="49" t="s">
        <v>106</v>
      </c>
      <c r="D283" s="56" t="s">
        <v>847</v>
      </c>
      <c r="E283" s="59">
        <v>1989</v>
      </c>
      <c r="F283" s="79" t="s">
        <v>53</v>
      </c>
      <c r="G283" s="79" t="s">
        <v>222</v>
      </c>
      <c r="H283" s="27">
        <f t="shared" si="16"/>
        <v>0</v>
      </c>
      <c r="I283" s="28">
        <f t="shared" si="17"/>
        <v>3</v>
      </c>
      <c r="J283" s="15">
        <f t="shared" si="18"/>
        <v>0</v>
      </c>
      <c r="K283" s="52">
        <f t="shared" si="19"/>
        <v>3</v>
      </c>
      <c r="L283" s="55"/>
      <c r="M283" s="79">
        <v>3</v>
      </c>
      <c r="N283" s="120"/>
      <c r="O283" s="53"/>
      <c r="P283" s="125"/>
      <c r="Q283" s="135"/>
      <c r="R283" s="47"/>
      <c r="S283" s="136"/>
      <c r="T283" s="55"/>
      <c r="U283" s="54"/>
      <c r="V283" s="55"/>
      <c r="W283" s="55"/>
      <c r="X283" s="54"/>
      <c r="Y283" s="55"/>
      <c r="Z283" s="55"/>
      <c r="AA283" s="55"/>
    </row>
    <row r="284" spans="1:27" s="3" customFormat="1" ht="15" customHeight="1">
      <c r="A284" s="47" t="s">
        <v>848</v>
      </c>
      <c r="B284" s="48" t="s">
        <v>849</v>
      </c>
      <c r="C284" s="49" t="s">
        <v>251</v>
      </c>
      <c r="D284" s="50" t="s">
        <v>850</v>
      </c>
      <c r="E284" s="51">
        <v>1995</v>
      </c>
      <c r="F284" s="79" t="s">
        <v>49</v>
      </c>
      <c r="G284" s="79" t="s">
        <v>206</v>
      </c>
      <c r="H284" s="27">
        <f t="shared" si="16"/>
        <v>3</v>
      </c>
      <c r="I284" s="28">
        <f t="shared" si="17"/>
        <v>0</v>
      </c>
      <c r="J284" s="15">
        <f t="shared" si="18"/>
        <v>0</v>
      </c>
      <c r="K284" s="52">
        <f t="shared" si="19"/>
        <v>3</v>
      </c>
      <c r="L284" s="47"/>
      <c r="M284" s="79"/>
      <c r="N284" s="120">
        <v>3</v>
      </c>
      <c r="O284" s="53"/>
      <c r="P284" s="125"/>
      <c r="Q284" s="135"/>
      <c r="R284" s="47"/>
      <c r="S284" s="136"/>
      <c r="T284" s="55"/>
      <c r="U284" s="54"/>
      <c r="V284" s="55"/>
      <c r="W284" s="55"/>
      <c r="X284" s="54"/>
      <c r="Y284" s="55"/>
      <c r="Z284" s="55"/>
      <c r="AA284" s="55"/>
    </row>
    <row r="285" spans="1:27" s="3" customFormat="1" ht="15" customHeight="1">
      <c r="A285" s="47" t="s">
        <v>851</v>
      </c>
      <c r="B285" s="61" t="s">
        <v>852</v>
      </c>
      <c r="C285" s="61" t="s">
        <v>168</v>
      </c>
      <c r="D285" s="61" t="s">
        <v>853</v>
      </c>
      <c r="E285" s="55"/>
      <c r="F285" s="79"/>
      <c r="G285" s="79"/>
      <c r="H285" s="27">
        <f t="shared" si="16"/>
        <v>0</v>
      </c>
      <c r="I285" s="28">
        <f t="shared" si="17"/>
        <v>0</v>
      </c>
      <c r="J285" s="15">
        <f t="shared" si="18"/>
        <v>3</v>
      </c>
      <c r="K285" s="52">
        <f t="shared" si="19"/>
        <v>3</v>
      </c>
      <c r="L285" s="47"/>
      <c r="M285" s="79"/>
      <c r="N285" s="120"/>
      <c r="O285" s="53"/>
      <c r="P285" s="125"/>
      <c r="Q285" s="135"/>
      <c r="R285" s="53">
        <v>3</v>
      </c>
      <c r="S285" s="136"/>
      <c r="T285" s="55"/>
      <c r="U285" s="54"/>
      <c r="V285" s="55"/>
      <c r="W285" s="55"/>
      <c r="X285" s="54"/>
      <c r="Y285" s="55"/>
      <c r="Z285" s="55"/>
      <c r="AA285" s="55"/>
    </row>
    <row r="286" spans="1:27" s="3" customFormat="1" ht="15" customHeight="1">
      <c r="A286" s="47" t="s">
        <v>854</v>
      </c>
      <c r="B286" s="61" t="s">
        <v>855</v>
      </c>
      <c r="C286" s="61" t="s">
        <v>279</v>
      </c>
      <c r="D286" s="138" t="s">
        <v>515</v>
      </c>
      <c r="E286" s="55"/>
      <c r="F286" s="79"/>
      <c r="G286" s="79"/>
      <c r="H286" s="27">
        <f t="shared" si="16"/>
        <v>0</v>
      </c>
      <c r="I286" s="28">
        <f t="shared" si="17"/>
        <v>0</v>
      </c>
      <c r="J286" s="15">
        <f t="shared" si="18"/>
        <v>3</v>
      </c>
      <c r="K286" s="52">
        <f t="shared" si="19"/>
        <v>3</v>
      </c>
      <c r="L286" s="47"/>
      <c r="M286" s="79"/>
      <c r="N286" s="120"/>
      <c r="O286" s="53"/>
      <c r="P286" s="125"/>
      <c r="Q286" s="135"/>
      <c r="R286" s="53">
        <v>3</v>
      </c>
      <c r="S286" s="136"/>
      <c r="T286" s="55"/>
      <c r="U286" s="54"/>
      <c r="V286" s="55"/>
      <c r="W286" s="55"/>
      <c r="X286" s="54"/>
      <c r="Y286" s="55"/>
      <c r="Z286" s="55"/>
      <c r="AA286" s="55"/>
    </row>
    <row r="287" spans="1:27" s="3" customFormat="1" ht="15" customHeight="1">
      <c r="A287" s="47" t="s">
        <v>856</v>
      </c>
      <c r="B287" s="70" t="s">
        <v>857</v>
      </c>
      <c r="C287" s="65" t="s">
        <v>129</v>
      </c>
      <c r="D287" s="65" t="s">
        <v>858</v>
      </c>
      <c r="E287" s="59"/>
      <c r="F287" s="79"/>
      <c r="G287" s="79"/>
      <c r="H287" s="27">
        <f t="shared" si="16"/>
        <v>3</v>
      </c>
      <c r="I287" s="28">
        <f t="shared" si="17"/>
        <v>0</v>
      </c>
      <c r="J287" s="15">
        <f t="shared" si="18"/>
        <v>0</v>
      </c>
      <c r="K287" s="52">
        <f t="shared" si="19"/>
        <v>3</v>
      </c>
      <c r="L287" s="47"/>
      <c r="M287" s="79"/>
      <c r="N287" s="120"/>
      <c r="O287" s="53">
        <v>3</v>
      </c>
      <c r="P287" s="125"/>
      <c r="Q287" s="135"/>
      <c r="R287" s="47"/>
      <c r="S287" s="136"/>
      <c r="T287" s="55"/>
      <c r="U287" s="54"/>
      <c r="V287" s="55"/>
      <c r="W287" s="55"/>
      <c r="X287" s="54"/>
      <c r="Y287" s="55"/>
      <c r="Z287" s="55"/>
      <c r="AA287" s="55"/>
    </row>
    <row r="288" spans="1:27" s="3" customFormat="1" ht="15" customHeight="1">
      <c r="A288" s="47" t="s">
        <v>859</v>
      </c>
      <c r="B288" s="48" t="s">
        <v>860</v>
      </c>
      <c r="C288" s="49" t="s">
        <v>248</v>
      </c>
      <c r="D288" s="50" t="s">
        <v>238</v>
      </c>
      <c r="E288" s="51">
        <v>1983</v>
      </c>
      <c r="F288" s="79" t="s">
        <v>70</v>
      </c>
      <c r="G288" s="79" t="s">
        <v>267</v>
      </c>
      <c r="H288" s="27">
        <f t="shared" si="16"/>
        <v>2</v>
      </c>
      <c r="I288" s="28">
        <f t="shared" si="17"/>
        <v>0</v>
      </c>
      <c r="J288" s="15">
        <f t="shared" si="18"/>
        <v>0</v>
      </c>
      <c r="K288" s="52">
        <f t="shared" si="19"/>
        <v>2</v>
      </c>
      <c r="L288" s="47"/>
      <c r="M288" s="79"/>
      <c r="N288" s="120">
        <v>2</v>
      </c>
      <c r="O288" s="53"/>
      <c r="P288" s="125"/>
      <c r="Q288" s="135"/>
      <c r="R288" s="47"/>
      <c r="S288" s="136"/>
      <c r="T288" s="55"/>
      <c r="U288" s="54"/>
      <c r="V288" s="55"/>
      <c r="W288" s="55"/>
      <c r="X288" s="54"/>
      <c r="Y288" s="55"/>
      <c r="Z288" s="55"/>
      <c r="AA288" s="55"/>
    </row>
    <row r="289" spans="1:27" s="3" customFormat="1" ht="15" customHeight="1">
      <c r="A289" s="47" t="s">
        <v>861</v>
      </c>
      <c r="B289" s="56" t="s">
        <v>862</v>
      </c>
      <c r="C289" s="49" t="s">
        <v>66</v>
      </c>
      <c r="D289" s="56" t="s">
        <v>835</v>
      </c>
      <c r="E289" s="59">
        <v>1976</v>
      </c>
      <c r="F289" s="79" t="s">
        <v>70</v>
      </c>
      <c r="G289" s="79" t="s">
        <v>271</v>
      </c>
      <c r="H289" s="27">
        <f t="shared" si="16"/>
        <v>0</v>
      </c>
      <c r="I289" s="28">
        <f t="shared" si="17"/>
        <v>2</v>
      </c>
      <c r="J289" s="15">
        <f t="shared" si="18"/>
        <v>0</v>
      </c>
      <c r="K289" s="52">
        <f t="shared" si="19"/>
        <v>2</v>
      </c>
      <c r="L289" s="55"/>
      <c r="M289" s="79">
        <v>2</v>
      </c>
      <c r="N289" s="120"/>
      <c r="O289" s="53"/>
      <c r="P289" s="125"/>
      <c r="Q289" s="135"/>
      <c r="R289" s="47"/>
      <c r="S289" s="136"/>
      <c r="T289" s="55"/>
      <c r="U289" s="54"/>
      <c r="V289" s="55"/>
      <c r="W289" s="55"/>
      <c r="X289" s="54"/>
      <c r="Y289" s="55"/>
      <c r="Z289" s="55"/>
      <c r="AA289" s="55"/>
    </row>
    <row r="290" spans="1:27" s="3" customFormat="1" ht="15" customHeight="1">
      <c r="A290" s="47" t="s">
        <v>863</v>
      </c>
      <c r="B290" s="61" t="s">
        <v>864</v>
      </c>
      <c r="C290" s="61" t="s">
        <v>51</v>
      </c>
      <c r="D290" s="61" t="s">
        <v>792</v>
      </c>
      <c r="E290" s="55">
        <v>1993</v>
      </c>
      <c r="F290" s="79" t="s">
        <v>53</v>
      </c>
      <c r="G290" s="79" t="s">
        <v>225</v>
      </c>
      <c r="H290" s="27">
        <f t="shared" si="16"/>
        <v>2</v>
      </c>
      <c r="I290" s="28">
        <f t="shared" si="17"/>
        <v>0</v>
      </c>
      <c r="J290" s="15">
        <f t="shared" si="18"/>
        <v>0</v>
      </c>
      <c r="K290" s="52">
        <f t="shared" si="19"/>
        <v>2</v>
      </c>
      <c r="L290" s="47"/>
      <c r="M290" s="79"/>
      <c r="N290" s="120"/>
      <c r="O290" s="53"/>
      <c r="P290" s="125"/>
      <c r="Q290" s="135"/>
      <c r="R290" s="47"/>
      <c r="S290" s="136">
        <v>2</v>
      </c>
      <c r="T290" s="55"/>
      <c r="U290" s="54"/>
      <c r="V290" s="55"/>
      <c r="W290" s="55"/>
      <c r="X290" s="54"/>
      <c r="Y290" s="55"/>
      <c r="Z290" s="55"/>
      <c r="AA290" s="55"/>
    </row>
    <row r="291" spans="1:27" s="3" customFormat="1" ht="15" customHeight="1">
      <c r="A291" s="47" t="s">
        <v>865</v>
      </c>
      <c r="B291" s="61" t="s">
        <v>866</v>
      </c>
      <c r="C291" s="99" t="s">
        <v>65</v>
      </c>
      <c r="D291" s="132" t="s">
        <v>867</v>
      </c>
      <c r="E291" s="102">
        <v>1971</v>
      </c>
      <c r="F291" s="79" t="s">
        <v>18</v>
      </c>
      <c r="G291" s="79" t="s">
        <v>162</v>
      </c>
      <c r="H291" s="27">
        <f t="shared" si="16"/>
        <v>2</v>
      </c>
      <c r="I291" s="28">
        <f t="shared" si="17"/>
        <v>0</v>
      </c>
      <c r="J291" s="15">
        <f t="shared" si="18"/>
        <v>0</v>
      </c>
      <c r="K291" s="52">
        <f t="shared" si="19"/>
        <v>2</v>
      </c>
      <c r="L291" s="47"/>
      <c r="M291" s="79"/>
      <c r="N291" s="120"/>
      <c r="O291" s="53"/>
      <c r="P291" s="125"/>
      <c r="Q291" s="80">
        <v>2</v>
      </c>
      <c r="R291" s="47"/>
      <c r="S291" s="136"/>
      <c r="T291" s="55"/>
      <c r="U291" s="54"/>
      <c r="V291" s="55"/>
      <c r="W291" s="55"/>
      <c r="X291" s="54"/>
      <c r="Y291" s="55"/>
      <c r="Z291" s="55"/>
      <c r="AA291" s="55"/>
    </row>
    <row r="292" spans="1:27" s="3" customFormat="1" ht="15" customHeight="1">
      <c r="A292" s="47" t="s">
        <v>868</v>
      </c>
      <c r="B292" s="61" t="s">
        <v>869</v>
      </c>
      <c r="C292" s="61" t="s">
        <v>164</v>
      </c>
      <c r="D292" s="61" t="s">
        <v>870</v>
      </c>
      <c r="E292" s="55"/>
      <c r="F292" s="79"/>
      <c r="G292" s="79"/>
      <c r="H292" s="27">
        <f t="shared" si="16"/>
        <v>0</v>
      </c>
      <c r="I292" s="28">
        <f t="shared" si="17"/>
        <v>0</v>
      </c>
      <c r="J292" s="15">
        <f t="shared" si="18"/>
        <v>2</v>
      </c>
      <c r="K292" s="52">
        <f t="shared" si="19"/>
        <v>2</v>
      </c>
      <c r="L292" s="47"/>
      <c r="M292" s="79"/>
      <c r="N292" s="120"/>
      <c r="O292" s="53"/>
      <c r="P292" s="125"/>
      <c r="Q292" s="135"/>
      <c r="R292" s="53">
        <v>2</v>
      </c>
      <c r="S292" s="136"/>
      <c r="T292" s="55"/>
      <c r="U292" s="54"/>
      <c r="V292" s="55"/>
      <c r="W292" s="55"/>
      <c r="X292" s="54"/>
      <c r="Y292" s="55"/>
      <c r="Z292" s="55"/>
      <c r="AA292" s="55"/>
    </row>
    <row r="293" spans="1:27" s="3" customFormat="1" ht="15" customHeight="1">
      <c r="A293" s="47" t="s">
        <v>871</v>
      </c>
      <c r="B293" s="61" t="s">
        <v>872</v>
      </c>
      <c r="C293" s="61" t="s">
        <v>310</v>
      </c>
      <c r="D293" s="61" t="s">
        <v>873</v>
      </c>
      <c r="E293" s="55"/>
      <c r="F293" s="79"/>
      <c r="G293" s="79"/>
      <c r="H293" s="27">
        <f t="shared" si="16"/>
        <v>0</v>
      </c>
      <c r="I293" s="28">
        <f t="shared" si="17"/>
        <v>0</v>
      </c>
      <c r="J293" s="15">
        <f t="shared" si="18"/>
        <v>2</v>
      </c>
      <c r="K293" s="52">
        <f t="shared" si="19"/>
        <v>2</v>
      </c>
      <c r="L293" s="47"/>
      <c r="M293" s="79"/>
      <c r="N293" s="120"/>
      <c r="O293" s="53"/>
      <c r="P293" s="125"/>
      <c r="Q293" s="135"/>
      <c r="R293" s="53">
        <v>2</v>
      </c>
      <c r="S293" s="136"/>
      <c r="T293" s="55"/>
      <c r="U293" s="54"/>
      <c r="V293" s="55"/>
      <c r="W293" s="55"/>
      <c r="X293" s="54"/>
      <c r="Y293" s="55"/>
      <c r="Z293" s="55"/>
      <c r="AA293" s="55"/>
    </row>
    <row r="294" spans="1:27" s="3" customFormat="1" ht="15" customHeight="1">
      <c r="A294" s="47" t="s">
        <v>874</v>
      </c>
      <c r="B294" s="70" t="s">
        <v>875</v>
      </c>
      <c r="C294" s="70" t="s">
        <v>213</v>
      </c>
      <c r="D294" s="65" t="s">
        <v>137</v>
      </c>
      <c r="E294" s="59"/>
      <c r="F294" s="79"/>
      <c r="G294" s="79"/>
      <c r="H294" s="27">
        <f t="shared" si="16"/>
        <v>2</v>
      </c>
      <c r="I294" s="28">
        <f t="shared" si="17"/>
        <v>0</v>
      </c>
      <c r="J294" s="15">
        <f t="shared" si="18"/>
        <v>0</v>
      </c>
      <c r="K294" s="52">
        <f t="shared" si="19"/>
        <v>2</v>
      </c>
      <c r="L294" s="47"/>
      <c r="M294" s="79"/>
      <c r="N294" s="120"/>
      <c r="O294" s="53">
        <v>2</v>
      </c>
      <c r="P294" s="125"/>
      <c r="Q294" s="135"/>
      <c r="R294" s="47"/>
      <c r="S294" s="136"/>
      <c r="T294" s="55"/>
      <c r="U294" s="54"/>
      <c r="V294" s="55"/>
      <c r="W294" s="55"/>
      <c r="X294" s="54"/>
      <c r="Y294" s="55"/>
      <c r="Z294" s="55"/>
      <c r="AA294" s="55"/>
    </row>
    <row r="295" spans="1:27" s="3" customFormat="1" ht="15" customHeight="1">
      <c r="A295" s="47" t="s">
        <v>876</v>
      </c>
      <c r="B295" s="56" t="s">
        <v>877</v>
      </c>
      <c r="C295" s="49" t="s">
        <v>153</v>
      </c>
      <c r="D295" s="56" t="s">
        <v>541</v>
      </c>
      <c r="E295" s="59">
        <v>1951</v>
      </c>
      <c r="F295" s="79" t="s">
        <v>284</v>
      </c>
      <c r="G295" s="79" t="s">
        <v>39</v>
      </c>
      <c r="H295" s="27">
        <f t="shared" si="16"/>
        <v>0</v>
      </c>
      <c r="I295" s="28">
        <f t="shared" si="17"/>
        <v>1</v>
      </c>
      <c r="J295" s="15">
        <f t="shared" si="18"/>
        <v>0</v>
      </c>
      <c r="K295" s="52">
        <f t="shared" si="19"/>
        <v>1</v>
      </c>
      <c r="L295" s="55"/>
      <c r="M295" s="79">
        <v>1</v>
      </c>
      <c r="N295" s="120"/>
      <c r="O295" s="53"/>
      <c r="P295" s="125"/>
      <c r="Q295" s="135"/>
      <c r="R295" s="47"/>
      <c r="S295" s="136"/>
      <c r="T295" s="55"/>
      <c r="U295" s="54"/>
      <c r="V295" s="55"/>
      <c r="W295" s="55"/>
      <c r="X295" s="54"/>
      <c r="Y295" s="55"/>
      <c r="Z295" s="55"/>
      <c r="AA295" s="55"/>
    </row>
    <row r="296" spans="1:27" s="3" customFormat="1" ht="15" customHeight="1">
      <c r="A296" s="47" t="s">
        <v>878</v>
      </c>
      <c r="B296" s="61" t="s">
        <v>879</v>
      </c>
      <c r="C296" s="49" t="s">
        <v>635</v>
      </c>
      <c r="D296" s="61" t="s">
        <v>880</v>
      </c>
      <c r="E296" s="59">
        <v>1973</v>
      </c>
      <c r="F296" s="79" t="s">
        <v>70</v>
      </c>
      <c r="G296" s="79" t="s">
        <v>274</v>
      </c>
      <c r="H296" s="27">
        <f t="shared" si="16"/>
        <v>1</v>
      </c>
      <c r="I296" s="28">
        <f t="shared" si="17"/>
        <v>0</v>
      </c>
      <c r="J296" s="15">
        <f t="shared" si="18"/>
        <v>0</v>
      </c>
      <c r="K296" s="52">
        <f t="shared" si="19"/>
        <v>1</v>
      </c>
      <c r="L296" s="47">
        <v>1</v>
      </c>
      <c r="M296" s="79"/>
      <c r="N296" s="120"/>
      <c r="O296" s="53"/>
      <c r="P296" s="125"/>
      <c r="Q296" s="135"/>
      <c r="R296" s="47"/>
      <c r="S296" s="136"/>
      <c r="T296" s="55"/>
      <c r="U296" s="54"/>
      <c r="V296" s="55"/>
      <c r="W296" s="55"/>
      <c r="X296" s="54"/>
      <c r="Y296" s="55"/>
      <c r="Z296" s="55"/>
      <c r="AA296" s="55"/>
    </row>
    <row r="297" spans="1:27" s="3" customFormat="1" ht="15" customHeight="1">
      <c r="A297" s="47" t="s">
        <v>881</v>
      </c>
      <c r="B297" s="48" t="s">
        <v>882</v>
      </c>
      <c r="C297" s="49" t="s">
        <v>349</v>
      </c>
      <c r="D297" s="50" t="s">
        <v>883</v>
      </c>
      <c r="E297" s="51">
        <v>1984</v>
      </c>
      <c r="F297" s="79" t="s">
        <v>53</v>
      </c>
      <c r="G297" s="79" t="s">
        <v>228</v>
      </c>
      <c r="H297" s="27">
        <f t="shared" si="16"/>
        <v>1</v>
      </c>
      <c r="I297" s="28">
        <f t="shared" si="17"/>
        <v>0</v>
      </c>
      <c r="J297" s="15">
        <f t="shared" si="18"/>
        <v>0</v>
      </c>
      <c r="K297" s="52">
        <f t="shared" si="19"/>
        <v>1</v>
      </c>
      <c r="L297" s="47"/>
      <c r="M297" s="79"/>
      <c r="N297" s="120">
        <v>1</v>
      </c>
      <c r="O297" s="53"/>
      <c r="P297" s="125"/>
      <c r="Q297" s="135"/>
      <c r="R297" s="47"/>
      <c r="S297" s="136"/>
      <c r="T297" s="55"/>
      <c r="U297" s="54"/>
      <c r="V297" s="55"/>
      <c r="W297" s="55"/>
      <c r="X297" s="54"/>
      <c r="Y297" s="55"/>
      <c r="Z297" s="55"/>
      <c r="AA297" s="55"/>
    </row>
    <row r="298" spans="1:27" s="3" customFormat="1" ht="15" customHeight="1">
      <c r="A298" s="47" t="s">
        <v>884</v>
      </c>
      <c r="B298" s="61" t="s">
        <v>885</v>
      </c>
      <c r="C298" s="93" t="s">
        <v>886</v>
      </c>
      <c r="D298" s="93" t="s">
        <v>887</v>
      </c>
      <c r="E298" s="60">
        <v>1968</v>
      </c>
      <c r="F298" s="79" t="s">
        <v>18</v>
      </c>
      <c r="G298" s="79" t="s">
        <v>166</v>
      </c>
      <c r="H298" s="27">
        <f t="shared" si="16"/>
        <v>1</v>
      </c>
      <c r="I298" s="28">
        <f t="shared" si="17"/>
        <v>0</v>
      </c>
      <c r="J298" s="15">
        <f t="shared" si="18"/>
        <v>0</v>
      </c>
      <c r="K298" s="52">
        <f t="shared" si="19"/>
        <v>1</v>
      </c>
      <c r="L298" s="47"/>
      <c r="M298" s="79"/>
      <c r="N298" s="120"/>
      <c r="O298" s="53"/>
      <c r="P298" s="125"/>
      <c r="Q298" s="135">
        <v>1</v>
      </c>
      <c r="R298" s="47"/>
      <c r="S298" s="136"/>
      <c r="T298" s="55"/>
      <c r="U298" s="54"/>
      <c r="V298" s="55"/>
      <c r="W298" s="55"/>
      <c r="X298" s="54"/>
      <c r="Y298" s="55"/>
      <c r="Z298" s="55"/>
      <c r="AA298" s="55"/>
    </row>
    <row r="299" spans="1:27" s="3" customFormat="1" ht="15" customHeight="1">
      <c r="A299" s="47" t="s">
        <v>888</v>
      </c>
      <c r="B299" s="61" t="s">
        <v>889</v>
      </c>
      <c r="C299" s="61" t="s">
        <v>279</v>
      </c>
      <c r="D299" s="61" t="s">
        <v>870</v>
      </c>
      <c r="E299" s="55"/>
      <c r="F299" s="79"/>
      <c r="G299" s="79"/>
      <c r="H299" s="27">
        <f t="shared" si="16"/>
        <v>0</v>
      </c>
      <c r="I299" s="28">
        <f t="shared" si="17"/>
        <v>0</v>
      </c>
      <c r="J299" s="15">
        <f t="shared" si="18"/>
        <v>1</v>
      </c>
      <c r="K299" s="52">
        <f t="shared" si="19"/>
        <v>1</v>
      </c>
      <c r="L299" s="47"/>
      <c r="M299" s="79"/>
      <c r="N299" s="120"/>
      <c r="O299" s="53"/>
      <c r="P299" s="125"/>
      <c r="Q299" s="135"/>
      <c r="R299" s="53">
        <v>1</v>
      </c>
      <c r="S299" s="136"/>
      <c r="T299" s="55"/>
      <c r="U299" s="54"/>
      <c r="V299" s="55"/>
      <c r="W299" s="55"/>
      <c r="X299" s="54"/>
      <c r="Y299" s="55"/>
      <c r="Z299" s="55"/>
      <c r="AA299" s="55"/>
    </row>
    <row r="300" spans="1:27" s="3" customFormat="1" ht="15" customHeight="1">
      <c r="A300" s="47" t="s">
        <v>890</v>
      </c>
      <c r="B300" s="61" t="s">
        <v>891</v>
      </c>
      <c r="C300" s="61" t="s">
        <v>117</v>
      </c>
      <c r="D300" s="61" t="s">
        <v>892</v>
      </c>
      <c r="E300" s="55"/>
      <c r="F300" s="79"/>
      <c r="G300" s="79"/>
      <c r="H300" s="27">
        <f t="shared" si="16"/>
        <v>0</v>
      </c>
      <c r="I300" s="28">
        <f t="shared" si="17"/>
        <v>0</v>
      </c>
      <c r="J300" s="15">
        <f t="shared" si="18"/>
        <v>1</v>
      </c>
      <c r="K300" s="52">
        <f t="shared" si="19"/>
        <v>1</v>
      </c>
      <c r="L300" s="47"/>
      <c r="M300" s="79"/>
      <c r="N300" s="120"/>
      <c r="O300" s="53"/>
      <c r="P300" s="125"/>
      <c r="Q300" s="135"/>
      <c r="R300" s="53">
        <v>1</v>
      </c>
      <c r="S300" s="136"/>
      <c r="T300" s="55"/>
      <c r="U300" s="54"/>
      <c r="V300" s="55"/>
      <c r="W300" s="55"/>
      <c r="X300" s="54"/>
      <c r="Y300" s="55"/>
      <c r="Z300" s="55"/>
      <c r="AA300" s="55"/>
    </row>
    <row r="301" spans="1:27" s="3" customFormat="1" ht="15" customHeight="1">
      <c r="A301" s="135"/>
      <c r="B301" s="139"/>
      <c r="C301" s="114"/>
      <c r="D301" s="140"/>
      <c r="E301" s="115"/>
      <c r="F301" s="47"/>
      <c r="G301" s="47"/>
      <c r="H301" s="27">
        <f t="shared" si="16"/>
        <v>0</v>
      </c>
      <c r="I301" s="28">
        <f t="shared" si="17"/>
        <v>0</v>
      </c>
      <c r="J301" s="15">
        <f t="shared" si="18"/>
        <v>0</v>
      </c>
      <c r="K301" s="52">
        <f t="shared" si="19"/>
        <v>0</v>
      </c>
      <c r="L301" s="47"/>
      <c r="M301" s="79"/>
      <c r="N301" s="79"/>
      <c r="O301" s="113"/>
      <c r="P301" s="53"/>
      <c r="Q301" s="47"/>
      <c r="R301" s="47"/>
      <c r="S301" s="54"/>
      <c r="T301" s="55"/>
      <c r="U301" s="54"/>
      <c r="V301" s="55"/>
      <c r="W301" s="55"/>
      <c r="X301" s="54"/>
      <c r="Y301" s="55"/>
      <c r="Z301" s="55"/>
      <c r="AA301" s="55"/>
    </row>
    <row r="302" spans="1:27" ht="15" customHeight="1">
      <c r="A302" s="141" t="s">
        <v>893</v>
      </c>
      <c r="B302" s="61"/>
      <c r="C302" s="61"/>
      <c r="D302" s="109"/>
      <c r="E302" s="53"/>
      <c r="F302" s="53"/>
      <c r="G302" s="53"/>
      <c r="H302" s="53"/>
      <c r="I302" s="47"/>
      <c r="J302" s="47"/>
      <c r="K302" s="142">
        <f>SUM(K6:K301)</f>
        <v>14742</v>
      </c>
      <c r="L302" s="143">
        <f>SUM(L6:L301)</f>
        <v>2090</v>
      </c>
      <c r="M302" s="143">
        <f aca="true" t="shared" si="20" ref="M302:AA302">SUM(M6:M301)</f>
        <v>378</v>
      </c>
      <c r="N302" s="143">
        <f t="shared" si="20"/>
        <v>2090</v>
      </c>
      <c r="O302" s="143">
        <f t="shared" si="20"/>
        <v>2090</v>
      </c>
      <c r="P302" s="143">
        <f t="shared" si="20"/>
        <v>4510</v>
      </c>
      <c r="Q302" s="143">
        <f t="shared" si="20"/>
        <v>990</v>
      </c>
      <c r="R302" s="143">
        <f t="shared" si="20"/>
        <v>504</v>
      </c>
      <c r="S302" s="143">
        <f t="shared" si="20"/>
        <v>2090</v>
      </c>
      <c r="T302" s="143">
        <f t="shared" si="20"/>
        <v>0</v>
      </c>
      <c r="U302" s="143">
        <f t="shared" si="20"/>
        <v>0</v>
      </c>
      <c r="V302" s="143">
        <f t="shared" si="20"/>
        <v>0</v>
      </c>
      <c r="W302" s="143">
        <f t="shared" si="20"/>
        <v>0</v>
      </c>
      <c r="X302" s="143">
        <f t="shared" si="20"/>
        <v>0</v>
      </c>
      <c r="Y302" s="143">
        <f t="shared" si="20"/>
        <v>0</v>
      </c>
      <c r="Z302" s="143">
        <f t="shared" si="20"/>
        <v>0</v>
      </c>
      <c r="AA302" s="143">
        <f t="shared" si="20"/>
        <v>0</v>
      </c>
    </row>
    <row r="303" spans="1:18" s="1" customFormat="1" ht="12.75">
      <c r="A303" s="133"/>
      <c r="E303" s="144"/>
      <c r="F303" s="144"/>
      <c r="G303" s="144"/>
      <c r="H303" s="144"/>
      <c r="I303" s="145"/>
      <c r="J303" s="145"/>
      <c r="K303" s="146"/>
      <c r="L303" s="145"/>
      <c r="M303" s="144"/>
      <c r="N303" s="144"/>
      <c r="O303" s="144"/>
      <c r="P303" s="144"/>
      <c r="Q303" s="144"/>
      <c r="R303" s="144"/>
    </row>
    <row r="304" spans="1:18" ht="12.75">
      <c r="A304" s="133"/>
      <c r="C304" s="1"/>
      <c r="D304" s="147"/>
      <c r="G304" s="144"/>
      <c r="H304" s="144"/>
      <c r="I304" s="145"/>
      <c r="J304" s="145">
        <f>SUM(L302:X302)</f>
        <v>14742</v>
      </c>
      <c r="K304" s="144"/>
      <c r="L304" s="145"/>
      <c r="M304" s="144"/>
      <c r="N304" s="144"/>
      <c r="O304" s="144"/>
      <c r="P304" s="144"/>
      <c r="Q304" s="144"/>
      <c r="R304" s="144"/>
    </row>
    <row r="305" spans="1:18" s="1" customFormat="1" ht="12.75">
      <c r="A305" s="133"/>
      <c r="D305" s="147"/>
      <c r="E305" s="144"/>
      <c r="F305" s="144"/>
      <c r="G305" s="144"/>
      <c r="H305" s="144"/>
      <c r="I305" s="145"/>
      <c r="J305" s="145"/>
      <c r="K305" s="144"/>
      <c r="L305" s="145"/>
      <c r="M305" s="144"/>
      <c r="N305" s="144"/>
      <c r="O305" s="144"/>
      <c r="P305" s="144"/>
      <c r="Q305" s="144"/>
      <c r="R305" s="144"/>
    </row>
    <row r="306" spans="1:18" s="1" customFormat="1" ht="12.75">
      <c r="A306" s="133"/>
      <c r="D306" s="147"/>
      <c r="E306" s="144"/>
      <c r="F306" s="144"/>
      <c r="G306" s="144"/>
      <c r="H306" s="144"/>
      <c r="I306" s="145"/>
      <c r="J306" s="145"/>
      <c r="K306" s="144"/>
      <c r="L306" s="145"/>
      <c r="M306" s="144"/>
      <c r="N306" s="144"/>
      <c r="O306" s="144"/>
      <c r="P306" s="144"/>
      <c r="Q306" s="144"/>
      <c r="R306" s="144"/>
    </row>
    <row r="307" spans="1:18" s="1" customFormat="1" ht="12.75">
      <c r="A307" s="133"/>
      <c r="D307" s="147"/>
      <c r="E307" s="144"/>
      <c r="F307" s="144"/>
      <c r="G307" s="144"/>
      <c r="H307" s="144"/>
      <c r="I307" s="145"/>
      <c r="J307" s="145"/>
      <c r="K307" s="144"/>
      <c r="L307" s="145"/>
      <c r="M307" s="144"/>
      <c r="N307" s="144"/>
      <c r="O307" s="144"/>
      <c r="P307" s="144"/>
      <c r="Q307" s="144"/>
      <c r="R307" s="144"/>
    </row>
    <row r="308" spans="1:18" s="1" customFormat="1" ht="12.75">
      <c r="A308" s="133"/>
      <c r="D308" s="147"/>
      <c r="E308" s="144"/>
      <c r="F308" s="144"/>
      <c r="G308" s="144"/>
      <c r="H308" s="144"/>
      <c r="I308" s="145"/>
      <c r="J308" s="145"/>
      <c r="K308" s="144"/>
      <c r="L308" s="145"/>
      <c r="M308" s="144"/>
      <c r="N308" s="144"/>
      <c r="O308" s="144"/>
      <c r="P308" s="144"/>
      <c r="Q308" s="144"/>
      <c r="R308" s="144"/>
    </row>
    <row r="309" spans="1:18" s="1" customFormat="1" ht="12.75">
      <c r="A309" s="133"/>
      <c r="D309" s="147"/>
      <c r="E309" s="144"/>
      <c r="F309" s="144"/>
      <c r="G309" s="144"/>
      <c r="H309" s="144"/>
      <c r="I309" s="145"/>
      <c r="J309" s="145"/>
      <c r="K309" s="144"/>
      <c r="L309" s="145"/>
      <c r="M309" s="144"/>
      <c r="N309" s="144"/>
      <c r="O309" s="144"/>
      <c r="P309" s="144"/>
      <c r="Q309" s="144"/>
      <c r="R309" s="144"/>
    </row>
    <row r="310" spans="1:18" s="1" customFormat="1" ht="12.75">
      <c r="A310" s="133"/>
      <c r="D310" s="147"/>
      <c r="E310" s="144"/>
      <c r="F310" s="144"/>
      <c r="G310" s="144"/>
      <c r="H310" s="144"/>
      <c r="I310" s="145"/>
      <c r="J310" s="145"/>
      <c r="K310" s="144"/>
      <c r="L310" s="145"/>
      <c r="M310" s="144"/>
      <c r="N310" s="144"/>
      <c r="O310" s="144"/>
      <c r="P310" s="144"/>
      <c r="Q310" s="144"/>
      <c r="R310" s="144"/>
    </row>
    <row r="311" spans="1:18" s="1" customFormat="1" ht="12.75">
      <c r="A311" s="133"/>
      <c r="D311" s="147"/>
      <c r="E311" s="144"/>
      <c r="F311" s="144"/>
      <c r="G311" s="144"/>
      <c r="H311" s="144"/>
      <c r="I311" s="145"/>
      <c r="J311" s="145"/>
      <c r="K311" s="144"/>
      <c r="L311" s="145"/>
      <c r="M311" s="144"/>
      <c r="N311" s="144"/>
      <c r="O311" s="144"/>
      <c r="P311" s="144"/>
      <c r="Q311" s="144"/>
      <c r="R311" s="144"/>
    </row>
    <row r="312" spans="1:18" s="1" customFormat="1" ht="12.75">
      <c r="A312" s="133"/>
      <c r="D312" s="147"/>
      <c r="E312" s="144"/>
      <c r="F312" s="144"/>
      <c r="G312" s="144"/>
      <c r="H312" s="144"/>
      <c r="I312" s="145"/>
      <c r="J312" s="145"/>
      <c r="K312" s="144"/>
      <c r="L312" s="145"/>
      <c r="M312" s="144"/>
      <c r="N312" s="144"/>
      <c r="O312" s="144"/>
      <c r="P312" s="144"/>
      <c r="Q312" s="144"/>
      <c r="R312" s="144"/>
    </row>
    <row r="313" spans="1:18" ht="12.75">
      <c r="A313" s="133"/>
      <c r="B313" s="148"/>
      <c r="C313" s="147"/>
      <c r="D313" s="147"/>
      <c r="E313" s="144"/>
      <c r="F313" s="144"/>
      <c r="G313" s="144"/>
      <c r="H313" s="144"/>
      <c r="I313" s="145"/>
      <c r="J313" s="145"/>
      <c r="K313" s="144"/>
      <c r="L313" s="145"/>
      <c r="M313" s="144"/>
      <c r="N313" s="144"/>
      <c r="O313" s="144"/>
      <c r="P313" s="144"/>
      <c r="Q313" s="144"/>
      <c r="R313" s="144"/>
    </row>
    <row r="314" spans="1:18" ht="12.75">
      <c r="A314" s="133"/>
      <c r="B314" s="148"/>
      <c r="C314" s="147"/>
      <c r="D314" s="147"/>
      <c r="E314" s="144"/>
      <c r="F314" s="144"/>
      <c r="G314" s="144"/>
      <c r="H314" s="144"/>
      <c r="I314" s="145"/>
      <c r="J314" s="145"/>
      <c r="K314" s="144"/>
      <c r="L314" s="145"/>
      <c r="M314" s="144"/>
      <c r="N314" s="144"/>
      <c r="O314" s="144"/>
      <c r="P314" s="144"/>
      <c r="Q314" s="144"/>
      <c r="R314" s="144"/>
    </row>
    <row r="315" spans="1:18" ht="12.75">
      <c r="A315" s="133"/>
      <c r="B315" s="148"/>
      <c r="C315" s="147"/>
      <c r="D315" s="147"/>
      <c r="E315" s="144"/>
      <c r="F315" s="144"/>
      <c r="G315" s="144"/>
      <c r="H315" s="144"/>
      <c r="I315" s="145"/>
      <c r="J315" s="145"/>
      <c r="K315" s="144"/>
      <c r="L315" s="145"/>
      <c r="M315" s="144"/>
      <c r="N315" s="144"/>
      <c r="O315" s="144"/>
      <c r="P315" s="144"/>
      <c r="Q315" s="144"/>
      <c r="R315" s="144"/>
    </row>
    <row r="316" spans="1:18" ht="12.75">
      <c r="A316" s="133"/>
      <c r="B316" s="148"/>
      <c r="C316" s="147"/>
      <c r="D316" s="147"/>
      <c r="E316" s="144"/>
      <c r="F316" s="144"/>
      <c r="G316" s="144"/>
      <c r="H316" s="144"/>
      <c r="I316" s="145"/>
      <c r="J316" s="145"/>
      <c r="K316" s="144"/>
      <c r="L316" s="145"/>
      <c r="M316" s="144"/>
      <c r="N316" s="144"/>
      <c r="O316" s="144"/>
      <c r="P316" s="144"/>
      <c r="Q316" s="144"/>
      <c r="R316" s="144"/>
    </row>
    <row r="317" spans="1:18" ht="12.75">
      <c r="A317" s="133"/>
      <c r="B317" s="148"/>
      <c r="C317" s="147"/>
      <c r="D317" s="147"/>
      <c r="E317" s="144"/>
      <c r="F317" s="144"/>
      <c r="G317" s="144"/>
      <c r="H317" s="144"/>
      <c r="I317" s="145"/>
      <c r="J317" s="145"/>
      <c r="K317" s="144"/>
      <c r="L317" s="145"/>
      <c r="M317" s="144"/>
      <c r="N317" s="144"/>
      <c r="O317" s="144"/>
      <c r="P317" s="144"/>
      <c r="Q317" s="144"/>
      <c r="R317" s="144"/>
    </row>
    <row r="318" spans="1:18" ht="12.75">
      <c r="A318" s="133"/>
      <c r="B318" s="148"/>
      <c r="C318" s="147"/>
      <c r="D318" s="147"/>
      <c r="E318" s="144"/>
      <c r="F318" s="144"/>
      <c r="G318" s="144"/>
      <c r="H318" s="144"/>
      <c r="I318" s="145"/>
      <c r="J318" s="145"/>
      <c r="K318" s="144"/>
      <c r="L318" s="145"/>
      <c r="M318" s="144"/>
      <c r="N318" s="144"/>
      <c r="O318" s="144"/>
      <c r="P318" s="144"/>
      <c r="Q318" s="144"/>
      <c r="R318" s="144"/>
    </row>
    <row r="319" spans="1:18" ht="12.75">
      <c r="A319" s="133"/>
      <c r="B319" s="148"/>
      <c r="C319" s="147"/>
      <c r="D319" s="147"/>
      <c r="E319" s="144"/>
      <c r="F319" s="144"/>
      <c r="G319" s="144"/>
      <c r="H319" s="144"/>
      <c r="I319" s="145"/>
      <c r="J319" s="145"/>
      <c r="K319" s="144"/>
      <c r="L319" s="145"/>
      <c r="M319" s="144"/>
      <c r="N319" s="144"/>
      <c r="O319" s="144"/>
      <c r="P319" s="144"/>
      <c r="Q319" s="144"/>
      <c r="R319" s="144"/>
    </row>
    <row r="320" spans="1:18" ht="12.75">
      <c r="A320" s="133"/>
      <c r="B320" s="148"/>
      <c r="C320" s="147"/>
      <c r="D320" s="147"/>
      <c r="E320" s="144"/>
      <c r="F320" s="144"/>
      <c r="G320" s="144"/>
      <c r="H320" s="144"/>
      <c r="I320" s="145"/>
      <c r="J320" s="145"/>
      <c r="K320" s="144"/>
      <c r="L320" s="145"/>
      <c r="M320" s="144"/>
      <c r="N320" s="144"/>
      <c r="O320" s="144"/>
      <c r="P320" s="144"/>
      <c r="Q320" s="144"/>
      <c r="R320" s="144"/>
    </row>
    <row r="321" spans="1:18" ht="12.75">
      <c r="A321" s="133"/>
      <c r="B321" s="148"/>
      <c r="C321" s="147"/>
      <c r="D321" s="147"/>
      <c r="E321" s="144"/>
      <c r="F321" s="144"/>
      <c r="G321" s="144"/>
      <c r="H321" s="144"/>
      <c r="I321" s="145"/>
      <c r="J321" s="145"/>
      <c r="K321" s="144"/>
      <c r="L321" s="145"/>
      <c r="M321" s="144"/>
      <c r="N321" s="144"/>
      <c r="O321" s="144"/>
      <c r="P321" s="144"/>
      <c r="Q321" s="144"/>
      <c r="R321" s="144"/>
    </row>
    <row r="322" spans="1:18" ht="12.75">
      <c r="A322" s="133"/>
      <c r="B322" s="148"/>
      <c r="C322" s="147"/>
      <c r="D322" s="147"/>
      <c r="E322" s="144"/>
      <c r="F322" s="144"/>
      <c r="G322" s="144"/>
      <c r="H322" s="144"/>
      <c r="I322" s="145"/>
      <c r="J322" s="145"/>
      <c r="K322" s="144"/>
      <c r="L322" s="145"/>
      <c r="M322" s="144"/>
      <c r="N322" s="144"/>
      <c r="O322" s="144"/>
      <c r="P322" s="144"/>
      <c r="Q322" s="144"/>
      <c r="R322" s="144"/>
    </row>
    <row r="323" spans="1:18" ht="12.75">
      <c r="A323" s="133"/>
      <c r="B323" s="148"/>
      <c r="C323" s="147"/>
      <c r="D323" s="147"/>
      <c r="E323" s="144"/>
      <c r="F323" s="144"/>
      <c r="G323" s="144"/>
      <c r="H323" s="144"/>
      <c r="I323" s="145"/>
      <c r="J323" s="145"/>
      <c r="K323" s="144"/>
      <c r="L323" s="145"/>
      <c r="M323" s="144"/>
      <c r="N323" s="144"/>
      <c r="O323" s="144"/>
      <c r="P323" s="144"/>
      <c r="Q323" s="144"/>
      <c r="R323" s="144"/>
    </row>
    <row r="324" spans="1:18" ht="12.75">
      <c r="A324" s="133"/>
      <c r="B324" s="148"/>
      <c r="C324" s="147"/>
      <c r="D324" s="147"/>
      <c r="E324" s="144"/>
      <c r="F324" s="144"/>
      <c r="G324" s="144"/>
      <c r="H324" s="144"/>
      <c r="I324" s="145"/>
      <c r="J324" s="145"/>
      <c r="K324" s="144"/>
      <c r="L324" s="145"/>
      <c r="M324" s="144"/>
      <c r="N324" s="144"/>
      <c r="O324" s="144"/>
      <c r="P324" s="144"/>
      <c r="Q324" s="144"/>
      <c r="R324" s="144"/>
    </row>
    <row r="325" spans="1:18" ht="12.75">
      <c r="A325" s="133"/>
      <c r="B325" s="148"/>
      <c r="C325" s="147"/>
      <c r="D325" s="147"/>
      <c r="E325" s="144"/>
      <c r="F325" s="144"/>
      <c r="G325" s="144"/>
      <c r="H325" s="144"/>
      <c r="I325" s="145"/>
      <c r="J325" s="145"/>
      <c r="K325" s="144"/>
      <c r="L325" s="145"/>
      <c r="M325" s="144"/>
      <c r="N325" s="144"/>
      <c r="O325" s="144"/>
      <c r="P325" s="144"/>
      <c r="Q325" s="144"/>
      <c r="R325" s="144"/>
    </row>
    <row r="326" spans="1:18" ht="12.75">
      <c r="A326" s="133"/>
      <c r="B326" s="148"/>
      <c r="C326" s="147"/>
      <c r="D326" s="147"/>
      <c r="E326" s="144"/>
      <c r="F326" s="144"/>
      <c r="G326" s="144"/>
      <c r="H326" s="144"/>
      <c r="I326" s="145"/>
      <c r="J326" s="145"/>
      <c r="K326" s="144"/>
      <c r="L326" s="145"/>
      <c r="M326" s="144"/>
      <c r="N326" s="144"/>
      <c r="O326" s="144"/>
      <c r="P326" s="144"/>
      <c r="Q326" s="144"/>
      <c r="R326" s="144"/>
    </row>
    <row r="327" spans="1:18" ht="12.75">
      <c r="A327" s="133"/>
      <c r="B327" s="148"/>
      <c r="C327" s="147"/>
      <c r="D327" s="147"/>
      <c r="E327" s="144"/>
      <c r="F327" s="144"/>
      <c r="G327" s="144"/>
      <c r="H327" s="144"/>
      <c r="I327" s="145"/>
      <c r="J327" s="145"/>
      <c r="K327" s="144"/>
      <c r="L327" s="145"/>
      <c r="M327" s="144"/>
      <c r="N327" s="144"/>
      <c r="O327" s="144"/>
      <c r="P327" s="144"/>
      <c r="Q327" s="144"/>
      <c r="R327" s="144"/>
    </row>
    <row r="328" spans="1:18" ht="12.75">
      <c r="A328" s="133"/>
      <c r="B328" s="148"/>
      <c r="C328" s="147"/>
      <c r="D328" s="147"/>
      <c r="E328" s="144"/>
      <c r="F328" s="144"/>
      <c r="G328" s="144"/>
      <c r="H328" s="144"/>
      <c r="I328" s="145"/>
      <c r="J328" s="145"/>
      <c r="K328" s="144"/>
      <c r="L328" s="145"/>
      <c r="M328" s="144"/>
      <c r="N328" s="144"/>
      <c r="O328" s="144"/>
      <c r="P328" s="144"/>
      <c r="Q328" s="144"/>
      <c r="R328" s="144"/>
    </row>
    <row r="329" spans="1:18" ht="12.75">
      <c r="A329" s="133"/>
      <c r="B329" s="148"/>
      <c r="C329" s="147"/>
      <c r="D329" s="147"/>
      <c r="E329" s="144"/>
      <c r="F329" s="144"/>
      <c r="G329" s="144"/>
      <c r="H329" s="144"/>
      <c r="I329" s="145"/>
      <c r="J329" s="145"/>
      <c r="K329" s="144"/>
      <c r="L329" s="145"/>
      <c r="M329" s="144"/>
      <c r="N329" s="144"/>
      <c r="O329" s="144"/>
      <c r="P329" s="144"/>
      <c r="Q329" s="144"/>
      <c r="R329" s="144"/>
    </row>
    <row r="330" spans="1:18" ht="12.75">
      <c r="A330" s="133"/>
      <c r="B330" s="148"/>
      <c r="C330" s="147"/>
      <c r="D330" s="147"/>
      <c r="E330" s="144"/>
      <c r="F330" s="144"/>
      <c r="G330" s="144"/>
      <c r="H330" s="144"/>
      <c r="I330" s="145"/>
      <c r="J330" s="145"/>
      <c r="K330" s="144"/>
      <c r="L330" s="145"/>
      <c r="M330" s="144"/>
      <c r="N330" s="144"/>
      <c r="O330" s="144"/>
      <c r="P330" s="144"/>
      <c r="Q330" s="144"/>
      <c r="R330" s="144"/>
    </row>
    <row r="331" spans="1:18" ht="12.75">
      <c r="A331" s="133"/>
      <c r="B331" s="148"/>
      <c r="C331" s="147"/>
      <c r="D331" s="147"/>
      <c r="E331" s="144"/>
      <c r="F331" s="144"/>
      <c r="G331" s="144"/>
      <c r="H331" s="144"/>
      <c r="I331" s="145"/>
      <c r="J331" s="145"/>
      <c r="K331" s="144"/>
      <c r="L331" s="145"/>
      <c r="M331" s="144"/>
      <c r="N331" s="144"/>
      <c r="O331" s="144"/>
      <c r="P331" s="144"/>
      <c r="Q331" s="144"/>
      <c r="R331" s="144"/>
    </row>
    <row r="332" spans="1:18" ht="12.75">
      <c r="A332" s="133"/>
      <c r="B332" s="148"/>
      <c r="C332" s="147"/>
      <c r="D332" s="147"/>
      <c r="E332" s="144"/>
      <c r="F332" s="144"/>
      <c r="G332" s="144"/>
      <c r="H332" s="144"/>
      <c r="I332" s="145"/>
      <c r="J332" s="145"/>
      <c r="K332" s="144"/>
      <c r="L332" s="145"/>
      <c r="M332" s="144"/>
      <c r="N332" s="144"/>
      <c r="O332" s="144"/>
      <c r="P332" s="144"/>
      <c r="Q332" s="144"/>
      <c r="R332" s="144"/>
    </row>
    <row r="333" spans="1:18" ht="12.75">
      <c r="A333" s="133"/>
      <c r="B333" s="148"/>
      <c r="C333" s="147"/>
      <c r="D333" s="147"/>
      <c r="E333" s="144"/>
      <c r="F333" s="144"/>
      <c r="G333" s="144"/>
      <c r="H333" s="144"/>
      <c r="I333" s="145"/>
      <c r="J333" s="145"/>
      <c r="K333" s="144"/>
      <c r="L333" s="145"/>
      <c r="M333" s="144"/>
      <c r="N333" s="144"/>
      <c r="O333" s="144"/>
      <c r="P333" s="144"/>
      <c r="Q333" s="144"/>
      <c r="R333" s="144"/>
    </row>
    <row r="334" spans="1:18" ht="12.75">
      <c r="A334" s="133"/>
      <c r="B334" s="148"/>
      <c r="C334" s="147"/>
      <c r="D334" s="147"/>
      <c r="E334" s="144"/>
      <c r="F334" s="144"/>
      <c r="G334" s="144"/>
      <c r="H334" s="144"/>
      <c r="I334" s="145"/>
      <c r="J334" s="145"/>
      <c r="K334" s="144"/>
      <c r="L334" s="145"/>
      <c r="M334" s="144"/>
      <c r="N334" s="144"/>
      <c r="O334" s="144"/>
      <c r="P334" s="144"/>
      <c r="Q334" s="144"/>
      <c r="R334" s="144"/>
    </row>
    <row r="335" spans="1:18" ht="12.75">
      <c r="A335" s="133"/>
      <c r="B335" s="148"/>
      <c r="C335" s="147"/>
      <c r="D335" s="147"/>
      <c r="E335" s="144"/>
      <c r="F335" s="144"/>
      <c r="G335" s="144"/>
      <c r="H335" s="144"/>
      <c r="I335" s="145"/>
      <c r="J335" s="145"/>
      <c r="K335" s="144"/>
      <c r="L335" s="145"/>
      <c r="M335" s="144"/>
      <c r="N335" s="144"/>
      <c r="O335" s="144"/>
      <c r="P335" s="144"/>
      <c r="Q335" s="144"/>
      <c r="R335" s="144"/>
    </row>
    <row r="336" spans="1:18" ht="12.75">
      <c r="A336" s="133"/>
      <c r="B336" s="148"/>
      <c r="C336" s="147"/>
      <c r="D336" s="147"/>
      <c r="E336" s="144"/>
      <c r="F336" s="144"/>
      <c r="G336" s="144"/>
      <c r="H336" s="144"/>
      <c r="I336" s="145"/>
      <c r="J336" s="145"/>
      <c r="K336" s="144"/>
      <c r="L336" s="145"/>
      <c r="M336" s="144"/>
      <c r="N336" s="144"/>
      <c r="O336" s="144"/>
      <c r="P336" s="144"/>
      <c r="Q336" s="144"/>
      <c r="R336" s="144"/>
    </row>
    <row r="337" spans="1:18" ht="12.75">
      <c r="A337" s="133"/>
      <c r="B337" s="148"/>
      <c r="C337" s="147"/>
      <c r="D337" s="147"/>
      <c r="E337" s="144"/>
      <c r="F337" s="144"/>
      <c r="G337" s="144"/>
      <c r="H337" s="144"/>
      <c r="I337" s="145"/>
      <c r="J337" s="145"/>
      <c r="K337" s="144"/>
      <c r="L337" s="145"/>
      <c r="M337" s="144"/>
      <c r="N337" s="144"/>
      <c r="O337" s="144"/>
      <c r="P337" s="144"/>
      <c r="Q337" s="144"/>
      <c r="R337" s="144"/>
    </row>
    <row r="338" spans="1:18" ht="12.75">
      <c r="A338" s="133"/>
      <c r="B338" s="148"/>
      <c r="C338" s="147"/>
      <c r="D338" s="147"/>
      <c r="E338" s="144"/>
      <c r="F338" s="144"/>
      <c r="G338" s="144"/>
      <c r="H338" s="144"/>
      <c r="I338" s="145"/>
      <c r="J338" s="145"/>
      <c r="K338" s="144"/>
      <c r="L338" s="145"/>
      <c r="M338" s="144"/>
      <c r="N338" s="144"/>
      <c r="O338" s="144"/>
      <c r="P338" s="144"/>
      <c r="Q338" s="144"/>
      <c r="R338" s="144"/>
    </row>
    <row r="339" spans="1:18" ht="12.75">
      <c r="A339" s="133"/>
      <c r="B339" s="148"/>
      <c r="C339" s="147"/>
      <c r="D339" s="147"/>
      <c r="E339" s="144"/>
      <c r="F339" s="144"/>
      <c r="G339" s="144"/>
      <c r="H339" s="144"/>
      <c r="I339" s="145"/>
      <c r="J339" s="145"/>
      <c r="K339" s="144"/>
      <c r="L339" s="145"/>
      <c r="M339" s="144"/>
      <c r="N339" s="144"/>
      <c r="O339" s="144"/>
      <c r="P339" s="144"/>
      <c r="Q339" s="144"/>
      <c r="R339" s="144"/>
    </row>
    <row r="340" spans="1:18" ht="12.75">
      <c r="A340" s="133"/>
      <c r="B340" s="148"/>
      <c r="C340" s="147"/>
      <c r="D340" s="147"/>
      <c r="E340" s="144"/>
      <c r="F340" s="144"/>
      <c r="G340" s="144"/>
      <c r="H340" s="144"/>
      <c r="I340" s="145"/>
      <c r="J340" s="145"/>
      <c r="K340" s="144"/>
      <c r="L340" s="145"/>
      <c r="M340" s="144"/>
      <c r="N340" s="144"/>
      <c r="O340" s="144"/>
      <c r="P340" s="144"/>
      <c r="Q340" s="144"/>
      <c r="R340" s="144"/>
    </row>
    <row r="341" spans="1:18" ht="12.75">
      <c r="A341" s="133"/>
      <c r="B341" s="148"/>
      <c r="C341" s="147"/>
      <c r="D341" s="147"/>
      <c r="E341" s="144"/>
      <c r="F341" s="144"/>
      <c r="G341" s="144"/>
      <c r="H341" s="144"/>
      <c r="I341" s="145"/>
      <c r="J341" s="145"/>
      <c r="K341" s="144"/>
      <c r="L341" s="145"/>
      <c r="M341" s="144"/>
      <c r="N341" s="144"/>
      <c r="O341" s="144"/>
      <c r="P341" s="144"/>
      <c r="Q341" s="144"/>
      <c r="R341" s="144"/>
    </row>
    <row r="342" spans="1:18" ht="12.75">
      <c r="A342" s="133"/>
      <c r="B342" s="148"/>
      <c r="C342" s="147"/>
      <c r="D342" s="147"/>
      <c r="E342" s="144"/>
      <c r="F342" s="144"/>
      <c r="G342" s="144"/>
      <c r="H342" s="144"/>
      <c r="I342" s="145"/>
      <c r="J342" s="145"/>
      <c r="K342" s="144"/>
      <c r="L342" s="145"/>
      <c r="M342" s="144"/>
      <c r="N342" s="144"/>
      <c r="O342" s="144"/>
      <c r="P342" s="144"/>
      <c r="Q342" s="144"/>
      <c r="R342" s="144"/>
    </row>
    <row r="343" spans="1:18" ht="12.75">
      <c r="A343" s="133"/>
      <c r="B343" s="148"/>
      <c r="C343" s="147"/>
      <c r="D343" s="147"/>
      <c r="E343" s="144"/>
      <c r="F343" s="144"/>
      <c r="G343" s="144"/>
      <c r="H343" s="144"/>
      <c r="I343" s="145"/>
      <c r="J343" s="145"/>
      <c r="K343" s="144"/>
      <c r="L343" s="145"/>
      <c r="M343" s="144"/>
      <c r="N343" s="144"/>
      <c r="O343" s="144"/>
      <c r="P343" s="144"/>
      <c r="Q343" s="144"/>
      <c r="R343" s="144"/>
    </row>
    <row r="344" spans="1:18" ht="12.75">
      <c r="A344" s="133"/>
      <c r="B344" s="148"/>
      <c r="C344" s="147"/>
      <c r="D344" s="147"/>
      <c r="E344" s="144"/>
      <c r="F344" s="144"/>
      <c r="G344" s="144"/>
      <c r="H344" s="144"/>
      <c r="I344" s="145"/>
      <c r="J344" s="145"/>
      <c r="K344" s="144"/>
      <c r="L344" s="145"/>
      <c r="M344" s="144"/>
      <c r="N344" s="144"/>
      <c r="O344" s="144"/>
      <c r="P344" s="144"/>
      <c r="Q344" s="144"/>
      <c r="R344" s="144"/>
    </row>
    <row r="345" spans="1:18" ht="12.75">
      <c r="A345" s="133"/>
      <c r="B345" s="148"/>
      <c r="C345" s="147"/>
      <c r="D345" s="147"/>
      <c r="E345" s="144"/>
      <c r="F345" s="144"/>
      <c r="G345" s="144"/>
      <c r="H345" s="144"/>
      <c r="I345" s="145"/>
      <c r="J345" s="145"/>
      <c r="K345" s="144"/>
      <c r="L345" s="145"/>
      <c r="M345" s="144"/>
      <c r="N345" s="144"/>
      <c r="O345" s="144"/>
      <c r="P345" s="144"/>
      <c r="Q345" s="144"/>
      <c r="R345" s="144"/>
    </row>
    <row r="346" spans="1:18" ht="12.75">
      <c r="A346" s="133"/>
      <c r="B346" s="148"/>
      <c r="C346" s="147"/>
      <c r="D346" s="147"/>
      <c r="E346" s="144"/>
      <c r="F346" s="144"/>
      <c r="G346" s="144"/>
      <c r="H346" s="144"/>
      <c r="I346" s="145"/>
      <c r="J346" s="145"/>
      <c r="K346" s="144"/>
      <c r="L346" s="145"/>
      <c r="M346" s="144"/>
      <c r="N346" s="144"/>
      <c r="O346" s="144"/>
      <c r="P346" s="144"/>
      <c r="Q346" s="144"/>
      <c r="R346" s="144"/>
    </row>
    <row r="347" spans="1:18" ht="12.75">
      <c r="A347" s="133"/>
      <c r="B347" s="148"/>
      <c r="C347" s="147"/>
      <c r="D347" s="147"/>
      <c r="E347" s="144"/>
      <c r="F347" s="144"/>
      <c r="G347" s="144"/>
      <c r="H347" s="144"/>
      <c r="I347" s="145"/>
      <c r="J347" s="145"/>
      <c r="K347" s="144"/>
      <c r="L347" s="145"/>
      <c r="M347" s="144"/>
      <c r="N347" s="144"/>
      <c r="O347" s="144"/>
      <c r="P347" s="144"/>
      <c r="Q347" s="144"/>
      <c r="R347" s="144"/>
    </row>
    <row r="348" spans="1:18" ht="12.75">
      <c r="A348" s="133"/>
      <c r="B348" s="148"/>
      <c r="C348" s="147"/>
      <c r="D348" s="147"/>
      <c r="E348" s="144"/>
      <c r="F348" s="144"/>
      <c r="G348" s="144"/>
      <c r="H348" s="144"/>
      <c r="I348" s="145"/>
      <c r="J348" s="145"/>
      <c r="K348" s="144"/>
      <c r="L348" s="145"/>
      <c r="M348" s="144"/>
      <c r="N348" s="144"/>
      <c r="O348" s="144"/>
      <c r="P348" s="144"/>
      <c r="Q348" s="144"/>
      <c r="R348" s="144"/>
    </row>
    <row r="349" spans="1:18" ht="12.75">
      <c r="A349" s="133"/>
      <c r="B349" s="148"/>
      <c r="C349" s="147"/>
      <c r="D349" s="147"/>
      <c r="E349" s="144"/>
      <c r="F349" s="144"/>
      <c r="G349" s="144"/>
      <c r="H349" s="144"/>
      <c r="I349" s="145"/>
      <c r="J349" s="145"/>
      <c r="K349" s="144"/>
      <c r="L349" s="145"/>
      <c r="M349" s="144"/>
      <c r="N349" s="144"/>
      <c r="O349" s="144"/>
      <c r="P349" s="144"/>
      <c r="Q349" s="144"/>
      <c r="R349" s="144"/>
    </row>
    <row r="350" spans="1:18" ht="12.75">
      <c r="A350" s="133"/>
      <c r="B350" s="148"/>
      <c r="C350" s="147"/>
      <c r="D350" s="147"/>
      <c r="E350" s="144"/>
      <c r="F350" s="144"/>
      <c r="G350" s="144"/>
      <c r="H350" s="144"/>
      <c r="I350" s="145"/>
      <c r="J350" s="145"/>
      <c r="K350" s="144"/>
      <c r="L350" s="145"/>
      <c r="M350" s="144"/>
      <c r="N350" s="144"/>
      <c r="O350" s="144"/>
      <c r="P350" s="144"/>
      <c r="Q350" s="144"/>
      <c r="R350" s="144"/>
    </row>
    <row r="351" spans="1:18" ht="12.75">
      <c r="A351" s="133"/>
      <c r="B351" s="148"/>
      <c r="C351" s="147"/>
      <c r="D351" s="147"/>
      <c r="E351" s="144"/>
      <c r="F351" s="144"/>
      <c r="G351" s="144"/>
      <c r="H351" s="144"/>
      <c r="I351" s="145"/>
      <c r="J351" s="145"/>
      <c r="K351" s="144"/>
      <c r="L351" s="145"/>
      <c r="M351" s="144"/>
      <c r="N351" s="144"/>
      <c r="O351" s="144"/>
      <c r="P351" s="144"/>
      <c r="Q351" s="144"/>
      <c r="R351" s="144"/>
    </row>
    <row r="352" spans="1:18" ht="12.75">
      <c r="A352" s="133"/>
      <c r="B352" s="148"/>
      <c r="C352" s="147"/>
      <c r="D352" s="147"/>
      <c r="E352" s="144"/>
      <c r="F352" s="144"/>
      <c r="G352" s="144"/>
      <c r="H352" s="144"/>
      <c r="I352" s="145"/>
      <c r="J352" s="145"/>
      <c r="K352" s="144"/>
      <c r="L352" s="145"/>
      <c r="M352" s="144"/>
      <c r="N352" s="144"/>
      <c r="O352" s="144"/>
      <c r="P352" s="144"/>
      <c r="Q352" s="144"/>
      <c r="R352" s="144"/>
    </row>
    <row r="353" spans="1:18" ht="12.75">
      <c r="A353" s="133"/>
      <c r="B353" s="148"/>
      <c r="C353" s="147"/>
      <c r="D353" s="147"/>
      <c r="E353" s="144"/>
      <c r="F353" s="144"/>
      <c r="G353" s="144"/>
      <c r="H353" s="144"/>
      <c r="I353" s="145"/>
      <c r="J353" s="145"/>
      <c r="K353" s="144"/>
      <c r="L353" s="145"/>
      <c r="M353" s="144"/>
      <c r="N353" s="144"/>
      <c r="O353" s="144"/>
      <c r="P353" s="144"/>
      <c r="Q353" s="144"/>
      <c r="R353" s="144"/>
    </row>
    <row r="354" spans="1:18" ht="12.75">
      <c r="A354" s="133"/>
      <c r="B354" s="148"/>
      <c r="C354" s="147"/>
      <c r="D354" s="147"/>
      <c r="E354" s="144"/>
      <c r="F354" s="144"/>
      <c r="G354" s="144"/>
      <c r="H354" s="144"/>
      <c r="I354" s="145"/>
      <c r="J354" s="145"/>
      <c r="K354" s="144"/>
      <c r="L354" s="145"/>
      <c r="M354" s="144"/>
      <c r="N354" s="144"/>
      <c r="O354" s="144"/>
      <c r="P354" s="144"/>
      <c r="Q354" s="144"/>
      <c r="R354" s="144"/>
    </row>
    <row r="355" spans="1:18" ht="12.75">
      <c r="A355" s="133"/>
      <c r="B355" s="148"/>
      <c r="C355" s="147"/>
      <c r="D355" s="147"/>
      <c r="E355" s="144"/>
      <c r="F355" s="144"/>
      <c r="G355" s="144"/>
      <c r="H355" s="144"/>
      <c r="I355" s="145"/>
      <c r="J355" s="145"/>
      <c r="K355" s="144"/>
      <c r="L355" s="145"/>
      <c r="M355" s="144"/>
      <c r="N355" s="144"/>
      <c r="O355" s="144"/>
      <c r="P355" s="144"/>
      <c r="Q355" s="144"/>
      <c r="R355" s="144"/>
    </row>
    <row r="356" spans="1:18" ht="12.75">
      <c r="A356" s="133"/>
      <c r="B356" s="148"/>
      <c r="C356" s="147"/>
      <c r="D356" s="147"/>
      <c r="E356" s="144"/>
      <c r="F356" s="144"/>
      <c r="G356" s="144"/>
      <c r="H356" s="144"/>
      <c r="I356" s="145"/>
      <c r="J356" s="145"/>
      <c r="K356" s="144"/>
      <c r="L356" s="145"/>
      <c r="M356" s="144"/>
      <c r="N356" s="144"/>
      <c r="O356" s="144"/>
      <c r="P356" s="144"/>
      <c r="Q356" s="144"/>
      <c r="R356" s="144"/>
    </row>
    <row r="357" spans="1:18" ht="12.75">
      <c r="A357" s="133"/>
      <c r="B357" s="148"/>
      <c r="C357" s="147"/>
      <c r="D357" s="147"/>
      <c r="E357" s="144"/>
      <c r="F357" s="144"/>
      <c r="G357" s="144"/>
      <c r="H357" s="144"/>
      <c r="I357" s="145"/>
      <c r="J357" s="145"/>
      <c r="K357" s="144"/>
      <c r="L357" s="145"/>
      <c r="M357" s="144"/>
      <c r="N357" s="144"/>
      <c r="O357" s="144"/>
      <c r="P357" s="144"/>
      <c r="Q357" s="144"/>
      <c r="R357" s="144"/>
    </row>
    <row r="358" spans="1:18" ht="12.75">
      <c r="A358" s="133"/>
      <c r="B358" s="148"/>
      <c r="C358" s="147"/>
      <c r="D358" s="147"/>
      <c r="E358" s="144"/>
      <c r="F358" s="144"/>
      <c r="G358" s="144"/>
      <c r="H358" s="144"/>
      <c r="I358" s="145"/>
      <c r="J358" s="145"/>
      <c r="K358" s="144"/>
      <c r="L358" s="145"/>
      <c r="M358" s="144"/>
      <c r="N358" s="144"/>
      <c r="O358" s="144"/>
      <c r="P358" s="144"/>
      <c r="Q358" s="144"/>
      <c r="R358" s="144"/>
    </row>
    <row r="359" spans="1:18" ht="12.75">
      <c r="A359" s="133"/>
      <c r="B359" s="148"/>
      <c r="C359" s="147"/>
      <c r="D359" s="147"/>
      <c r="E359" s="144"/>
      <c r="F359" s="144"/>
      <c r="G359" s="144"/>
      <c r="H359" s="144"/>
      <c r="I359" s="145"/>
      <c r="J359" s="145"/>
      <c r="K359" s="144"/>
      <c r="L359" s="145"/>
      <c r="M359" s="144"/>
      <c r="N359" s="144"/>
      <c r="O359" s="144"/>
      <c r="P359" s="144"/>
      <c r="Q359" s="144"/>
      <c r="R359" s="144"/>
    </row>
    <row r="360" spans="1:18" ht="12.75">
      <c r="A360" s="133"/>
      <c r="B360" s="148"/>
      <c r="C360" s="147"/>
      <c r="D360" s="147"/>
      <c r="E360" s="144"/>
      <c r="F360" s="144"/>
      <c r="G360" s="144"/>
      <c r="H360" s="144"/>
      <c r="I360" s="145"/>
      <c r="J360" s="145"/>
      <c r="K360" s="144"/>
      <c r="L360" s="145"/>
      <c r="M360" s="144"/>
      <c r="N360" s="144"/>
      <c r="O360" s="144"/>
      <c r="P360" s="144"/>
      <c r="Q360" s="144"/>
      <c r="R360" s="144"/>
    </row>
    <row r="361" spans="1:18" ht="12.75">
      <c r="A361" s="133"/>
      <c r="B361" s="148"/>
      <c r="C361" s="147"/>
      <c r="D361" s="147"/>
      <c r="E361" s="144"/>
      <c r="F361" s="144"/>
      <c r="G361" s="144"/>
      <c r="H361" s="144"/>
      <c r="I361" s="145"/>
      <c r="J361" s="145"/>
      <c r="K361" s="144"/>
      <c r="L361" s="145"/>
      <c r="M361" s="144"/>
      <c r="N361" s="144"/>
      <c r="O361" s="144"/>
      <c r="P361" s="144"/>
      <c r="Q361" s="144"/>
      <c r="R361" s="144"/>
    </row>
    <row r="362" spans="1:18" ht="12.75">
      <c r="A362" s="133"/>
      <c r="B362" s="148"/>
      <c r="C362" s="147"/>
      <c r="D362" s="147"/>
      <c r="E362" s="144"/>
      <c r="F362" s="144"/>
      <c r="G362" s="144"/>
      <c r="H362" s="144"/>
      <c r="I362" s="145"/>
      <c r="J362" s="145"/>
      <c r="K362" s="144"/>
      <c r="L362" s="145"/>
      <c r="M362" s="144"/>
      <c r="N362" s="144"/>
      <c r="O362" s="144"/>
      <c r="P362" s="144"/>
      <c r="Q362" s="144"/>
      <c r="R362" s="144"/>
    </row>
    <row r="363" spans="1:18" ht="12.75">
      <c r="A363" s="133"/>
      <c r="B363" s="148"/>
      <c r="C363" s="147"/>
      <c r="D363" s="147"/>
      <c r="E363" s="144"/>
      <c r="F363" s="144"/>
      <c r="G363" s="144"/>
      <c r="H363" s="144"/>
      <c r="I363" s="145"/>
      <c r="J363" s="145"/>
      <c r="K363" s="144"/>
      <c r="L363" s="145"/>
      <c r="M363" s="144"/>
      <c r="N363" s="144"/>
      <c r="O363" s="144"/>
      <c r="P363" s="144"/>
      <c r="Q363" s="144"/>
      <c r="R363" s="144"/>
    </row>
    <row r="364" spans="1:18" ht="12.75">
      <c r="A364" s="133"/>
      <c r="B364" s="148"/>
      <c r="C364" s="147"/>
      <c r="D364" s="147"/>
      <c r="E364" s="144"/>
      <c r="F364" s="144"/>
      <c r="G364" s="144"/>
      <c r="H364" s="144"/>
      <c r="I364" s="145"/>
      <c r="J364" s="145"/>
      <c r="K364" s="144"/>
      <c r="L364" s="145"/>
      <c r="M364" s="144"/>
      <c r="N364" s="144"/>
      <c r="O364" s="144"/>
      <c r="P364" s="144"/>
      <c r="Q364" s="144"/>
      <c r="R364" s="144"/>
    </row>
    <row r="365" spans="1:18" ht="12.75">
      <c r="A365" s="133"/>
      <c r="B365" s="148"/>
      <c r="C365" s="147"/>
      <c r="D365" s="147"/>
      <c r="E365" s="144"/>
      <c r="F365" s="144"/>
      <c r="G365" s="144"/>
      <c r="H365" s="144"/>
      <c r="I365" s="145"/>
      <c r="J365" s="145"/>
      <c r="K365" s="144"/>
      <c r="L365" s="145"/>
      <c r="M365" s="144"/>
      <c r="N365" s="144"/>
      <c r="O365" s="144"/>
      <c r="P365" s="144"/>
      <c r="Q365" s="144"/>
      <c r="R365" s="144"/>
    </row>
    <row r="366" spans="1:18" ht="12.75">
      <c r="A366" s="133"/>
      <c r="B366" s="148"/>
      <c r="C366" s="147"/>
      <c r="D366" s="147"/>
      <c r="E366" s="144"/>
      <c r="F366" s="144"/>
      <c r="G366" s="144"/>
      <c r="H366" s="144"/>
      <c r="I366" s="145"/>
      <c r="J366" s="145"/>
      <c r="K366" s="144"/>
      <c r="L366" s="145"/>
      <c r="M366" s="144"/>
      <c r="N366" s="144"/>
      <c r="O366" s="144"/>
      <c r="P366" s="144"/>
      <c r="Q366" s="144"/>
      <c r="R366" s="144"/>
    </row>
    <row r="367" spans="1:18" ht="12.75">
      <c r="A367" s="133"/>
      <c r="B367" s="148"/>
      <c r="C367" s="147"/>
      <c r="D367" s="147"/>
      <c r="E367" s="144"/>
      <c r="F367" s="144"/>
      <c r="G367" s="144"/>
      <c r="H367" s="144"/>
      <c r="I367" s="145"/>
      <c r="J367" s="145"/>
      <c r="K367" s="144"/>
      <c r="L367" s="145"/>
      <c r="M367" s="144"/>
      <c r="N367" s="144"/>
      <c r="O367" s="144"/>
      <c r="P367" s="144"/>
      <c r="Q367" s="144"/>
      <c r="R367" s="144"/>
    </row>
    <row r="368" spans="1:18" ht="12.75">
      <c r="A368" s="133"/>
      <c r="B368" s="148"/>
      <c r="C368" s="147"/>
      <c r="D368" s="147"/>
      <c r="E368" s="144"/>
      <c r="F368" s="144"/>
      <c r="G368" s="144"/>
      <c r="H368" s="144"/>
      <c r="I368" s="145"/>
      <c r="J368" s="145"/>
      <c r="K368" s="144"/>
      <c r="L368" s="145"/>
      <c r="M368" s="144"/>
      <c r="N368" s="144"/>
      <c r="O368" s="144"/>
      <c r="P368" s="144"/>
      <c r="Q368" s="144"/>
      <c r="R368" s="144"/>
    </row>
    <row r="369" spans="1:18" ht="12.75">
      <c r="A369" s="133"/>
      <c r="B369" s="148"/>
      <c r="C369" s="147"/>
      <c r="D369" s="147"/>
      <c r="E369" s="144"/>
      <c r="F369" s="144"/>
      <c r="G369" s="144"/>
      <c r="H369" s="144"/>
      <c r="I369" s="145"/>
      <c r="J369" s="145"/>
      <c r="K369" s="144"/>
      <c r="L369" s="145"/>
      <c r="M369" s="144"/>
      <c r="N369" s="144"/>
      <c r="O369" s="144"/>
      <c r="P369" s="144"/>
      <c r="Q369" s="144"/>
      <c r="R369" s="144"/>
    </row>
    <row r="370" spans="1:18" ht="12.75">
      <c r="A370" s="133"/>
      <c r="B370" s="148"/>
      <c r="C370" s="147"/>
      <c r="D370" s="147"/>
      <c r="E370" s="144"/>
      <c r="F370" s="144"/>
      <c r="G370" s="144"/>
      <c r="H370" s="144"/>
      <c r="I370" s="145"/>
      <c r="J370" s="145"/>
      <c r="K370" s="144"/>
      <c r="L370" s="145"/>
      <c r="M370" s="144"/>
      <c r="N370" s="144"/>
      <c r="O370" s="144"/>
      <c r="P370" s="144"/>
      <c r="Q370" s="144"/>
      <c r="R370" s="144"/>
    </row>
    <row r="371" spans="1:18" ht="12.75">
      <c r="A371" s="133"/>
      <c r="B371" s="148"/>
      <c r="C371" s="147"/>
      <c r="D371" s="147"/>
      <c r="E371" s="144"/>
      <c r="F371" s="144"/>
      <c r="G371" s="144"/>
      <c r="H371" s="144"/>
      <c r="I371" s="145"/>
      <c r="J371" s="145"/>
      <c r="K371" s="144"/>
      <c r="L371" s="145"/>
      <c r="M371" s="144"/>
      <c r="N371" s="144"/>
      <c r="O371" s="144"/>
      <c r="P371" s="144"/>
      <c r="Q371" s="144"/>
      <c r="R371" s="144"/>
    </row>
    <row r="372" spans="1:18" ht="12.75">
      <c r="A372" s="133"/>
      <c r="B372" s="148"/>
      <c r="C372" s="147"/>
      <c r="D372" s="147"/>
      <c r="E372" s="144"/>
      <c r="F372" s="144"/>
      <c r="G372" s="144"/>
      <c r="H372" s="144"/>
      <c r="I372" s="145"/>
      <c r="J372" s="145"/>
      <c r="K372" s="144"/>
      <c r="L372" s="145"/>
      <c r="M372" s="144"/>
      <c r="N372" s="144"/>
      <c r="O372" s="144"/>
      <c r="P372" s="144"/>
      <c r="Q372" s="144"/>
      <c r="R372" s="144"/>
    </row>
    <row r="373" spans="1:18" ht="12.75">
      <c r="A373" s="133"/>
      <c r="B373" s="148"/>
      <c r="C373" s="147"/>
      <c r="D373" s="147"/>
      <c r="E373" s="144"/>
      <c r="F373" s="144"/>
      <c r="G373" s="144"/>
      <c r="H373" s="144"/>
      <c r="I373" s="145"/>
      <c r="J373" s="145"/>
      <c r="K373" s="144"/>
      <c r="L373" s="145"/>
      <c r="M373" s="144"/>
      <c r="N373" s="144"/>
      <c r="O373" s="144"/>
      <c r="P373" s="144"/>
      <c r="Q373" s="144"/>
      <c r="R373" s="144"/>
    </row>
    <row r="374" spans="1:18" ht="12.75">
      <c r="A374" s="133"/>
      <c r="B374" s="148"/>
      <c r="C374" s="147"/>
      <c r="D374" s="147"/>
      <c r="E374" s="144"/>
      <c r="F374" s="144"/>
      <c r="G374" s="144"/>
      <c r="H374" s="144"/>
      <c r="I374" s="145"/>
      <c r="J374" s="145"/>
      <c r="K374" s="144"/>
      <c r="L374" s="145"/>
      <c r="M374" s="144"/>
      <c r="N374" s="144"/>
      <c r="O374" s="144"/>
      <c r="P374" s="144"/>
      <c r="Q374" s="144"/>
      <c r="R374" s="144"/>
    </row>
    <row r="375" spans="1:18" ht="12.75">
      <c r="A375" s="133"/>
      <c r="B375" s="148"/>
      <c r="C375" s="147"/>
      <c r="D375" s="147"/>
      <c r="E375" s="144"/>
      <c r="F375" s="144"/>
      <c r="G375" s="144"/>
      <c r="H375" s="144"/>
      <c r="I375" s="145"/>
      <c r="J375" s="145"/>
      <c r="K375" s="144"/>
      <c r="L375" s="145"/>
      <c r="M375" s="144"/>
      <c r="N375" s="144"/>
      <c r="O375" s="144"/>
      <c r="P375" s="144"/>
      <c r="Q375" s="144"/>
      <c r="R375" s="144"/>
    </row>
    <row r="376" spans="1:18" ht="12.75">
      <c r="A376" s="133"/>
      <c r="B376" s="148"/>
      <c r="C376" s="147"/>
      <c r="D376" s="147"/>
      <c r="E376" s="144"/>
      <c r="F376" s="144"/>
      <c r="G376" s="144"/>
      <c r="H376" s="144"/>
      <c r="I376" s="145"/>
      <c r="J376" s="145"/>
      <c r="K376" s="144"/>
      <c r="L376" s="145"/>
      <c r="M376" s="144"/>
      <c r="N376" s="144"/>
      <c r="O376" s="144"/>
      <c r="P376" s="144"/>
      <c r="Q376" s="144"/>
      <c r="R376" s="144"/>
    </row>
    <row r="377" spans="1:18" ht="12.75">
      <c r="A377" s="133"/>
      <c r="B377" s="148"/>
      <c r="C377" s="147"/>
      <c r="D377" s="147"/>
      <c r="E377" s="144"/>
      <c r="F377" s="144"/>
      <c r="G377" s="144"/>
      <c r="H377" s="144"/>
      <c r="I377" s="145"/>
      <c r="J377" s="145"/>
      <c r="K377" s="144"/>
      <c r="L377" s="145"/>
      <c r="M377" s="144"/>
      <c r="N377" s="144"/>
      <c r="O377" s="144"/>
      <c r="P377" s="144"/>
      <c r="Q377" s="144"/>
      <c r="R377" s="144"/>
    </row>
    <row r="378" spans="1:18" ht="12.75">
      <c r="A378" s="133"/>
      <c r="B378" s="148"/>
      <c r="C378" s="147"/>
      <c r="D378" s="147"/>
      <c r="E378" s="144"/>
      <c r="F378" s="144"/>
      <c r="G378" s="144"/>
      <c r="H378" s="144"/>
      <c r="I378" s="145"/>
      <c r="J378" s="145"/>
      <c r="K378" s="144"/>
      <c r="L378" s="145"/>
      <c r="M378" s="144"/>
      <c r="N378" s="144"/>
      <c r="O378" s="144"/>
      <c r="P378" s="144"/>
      <c r="Q378" s="144"/>
      <c r="R378" s="144"/>
    </row>
    <row r="379" spans="1:18" ht="12.75">
      <c r="A379" s="133"/>
      <c r="B379" s="148"/>
      <c r="C379" s="147"/>
      <c r="D379" s="147"/>
      <c r="E379" s="144"/>
      <c r="F379" s="144"/>
      <c r="G379" s="144"/>
      <c r="H379" s="144"/>
      <c r="I379" s="145"/>
      <c r="J379" s="145"/>
      <c r="K379" s="144"/>
      <c r="L379" s="145"/>
      <c r="M379" s="144"/>
      <c r="N379" s="144"/>
      <c r="O379" s="144"/>
      <c r="P379" s="144"/>
      <c r="Q379" s="144"/>
      <c r="R379" s="144"/>
    </row>
    <row r="380" spans="1:18" ht="12.75">
      <c r="A380" s="133"/>
      <c r="B380" s="148"/>
      <c r="C380" s="147"/>
      <c r="D380" s="147"/>
      <c r="E380" s="144"/>
      <c r="F380" s="144"/>
      <c r="G380" s="144"/>
      <c r="H380" s="144"/>
      <c r="I380" s="145"/>
      <c r="J380" s="145"/>
      <c r="K380" s="144"/>
      <c r="L380" s="145"/>
      <c r="M380" s="144"/>
      <c r="N380" s="144"/>
      <c r="O380" s="144"/>
      <c r="P380" s="144"/>
      <c r="Q380" s="144"/>
      <c r="R380" s="144"/>
    </row>
    <row r="381" spans="1:18" ht="12.75">
      <c r="A381" s="133"/>
      <c r="B381" s="148"/>
      <c r="C381" s="147"/>
      <c r="D381" s="147"/>
      <c r="E381" s="144"/>
      <c r="F381" s="144"/>
      <c r="G381" s="144"/>
      <c r="H381" s="144"/>
      <c r="I381" s="145"/>
      <c r="J381" s="145"/>
      <c r="K381" s="144"/>
      <c r="L381" s="145"/>
      <c r="M381" s="144"/>
      <c r="N381" s="144"/>
      <c r="O381" s="144"/>
      <c r="P381" s="144"/>
      <c r="Q381" s="144"/>
      <c r="R381" s="144"/>
    </row>
    <row r="382" spans="1:18" ht="12.75">
      <c r="A382" s="133"/>
      <c r="B382" s="148"/>
      <c r="C382" s="147"/>
      <c r="D382" s="147"/>
      <c r="E382" s="144"/>
      <c r="F382" s="144"/>
      <c r="G382" s="144"/>
      <c r="H382" s="144"/>
      <c r="I382" s="145"/>
      <c r="J382" s="145"/>
      <c r="K382" s="144"/>
      <c r="L382" s="145"/>
      <c r="M382" s="144"/>
      <c r="N382" s="144"/>
      <c r="O382" s="144"/>
      <c r="P382" s="144"/>
      <c r="Q382" s="144"/>
      <c r="R382" s="144"/>
    </row>
    <row r="383" spans="1:18" ht="12.75">
      <c r="A383" s="133"/>
      <c r="B383" s="148"/>
      <c r="C383" s="147"/>
      <c r="D383" s="147"/>
      <c r="E383" s="144"/>
      <c r="F383" s="144"/>
      <c r="G383" s="144"/>
      <c r="H383" s="144"/>
      <c r="I383" s="145"/>
      <c r="J383" s="145"/>
      <c r="K383" s="144"/>
      <c r="L383" s="145"/>
      <c r="M383" s="144"/>
      <c r="N383" s="144"/>
      <c r="O383" s="144"/>
      <c r="P383" s="144"/>
      <c r="Q383" s="144"/>
      <c r="R383" s="144"/>
    </row>
    <row r="384" spans="1:18" ht="12.75">
      <c r="A384" s="133"/>
      <c r="B384" s="148"/>
      <c r="C384" s="147"/>
      <c r="D384" s="147"/>
      <c r="E384" s="144"/>
      <c r="F384" s="144"/>
      <c r="G384" s="144"/>
      <c r="H384" s="144"/>
      <c r="I384" s="145"/>
      <c r="J384" s="145"/>
      <c r="K384" s="144"/>
      <c r="L384" s="145"/>
      <c r="M384" s="144"/>
      <c r="N384" s="144"/>
      <c r="O384" s="144"/>
      <c r="P384" s="144"/>
      <c r="Q384" s="144"/>
      <c r="R384" s="144"/>
    </row>
    <row r="385" spans="1:18" ht="12.75">
      <c r="A385" s="133"/>
      <c r="B385" s="148"/>
      <c r="C385" s="147"/>
      <c r="D385" s="147"/>
      <c r="E385" s="144"/>
      <c r="F385" s="144"/>
      <c r="G385" s="144"/>
      <c r="H385" s="144"/>
      <c r="I385" s="145"/>
      <c r="J385" s="145"/>
      <c r="K385" s="144"/>
      <c r="L385" s="145"/>
      <c r="M385" s="144"/>
      <c r="N385" s="144"/>
      <c r="O385" s="144"/>
      <c r="P385" s="144"/>
      <c r="Q385" s="144"/>
      <c r="R385" s="144"/>
    </row>
    <row r="386" spans="1:18" ht="12.75">
      <c r="A386" s="133"/>
      <c r="B386" s="148"/>
      <c r="C386" s="147"/>
      <c r="D386" s="147"/>
      <c r="E386" s="144"/>
      <c r="F386" s="144"/>
      <c r="G386" s="144"/>
      <c r="H386" s="144"/>
      <c r="I386" s="145"/>
      <c r="J386" s="145"/>
      <c r="K386" s="144"/>
      <c r="L386" s="145"/>
      <c r="M386" s="144"/>
      <c r="N386" s="144"/>
      <c r="O386" s="144"/>
      <c r="P386" s="144"/>
      <c r="Q386" s="144"/>
      <c r="R386" s="144"/>
    </row>
    <row r="387" spans="1:18" ht="12.75">
      <c r="A387" s="133"/>
      <c r="B387" s="148"/>
      <c r="C387" s="147"/>
      <c r="D387" s="147"/>
      <c r="E387" s="144"/>
      <c r="F387" s="144"/>
      <c r="G387" s="144"/>
      <c r="H387" s="144"/>
      <c r="I387" s="145"/>
      <c r="J387" s="145"/>
      <c r="K387" s="144"/>
      <c r="L387" s="145"/>
      <c r="M387" s="144"/>
      <c r="N387" s="144"/>
      <c r="O387" s="144"/>
      <c r="P387" s="144"/>
      <c r="Q387" s="144"/>
      <c r="R387" s="144"/>
    </row>
    <row r="388" spans="1:18" ht="12.75">
      <c r="A388" s="133"/>
      <c r="B388" s="148"/>
      <c r="C388" s="147"/>
      <c r="D388" s="147"/>
      <c r="E388" s="144"/>
      <c r="F388" s="144"/>
      <c r="G388" s="144"/>
      <c r="H388" s="144"/>
      <c r="I388" s="145"/>
      <c r="J388" s="145"/>
      <c r="K388" s="144"/>
      <c r="L388" s="145"/>
      <c r="M388" s="144"/>
      <c r="N388" s="144"/>
      <c r="O388" s="144"/>
      <c r="P388" s="144"/>
      <c r="Q388" s="144"/>
      <c r="R388" s="144"/>
    </row>
    <row r="389" spans="1:18" ht="12.75">
      <c r="A389" s="133"/>
      <c r="B389" s="148"/>
      <c r="C389" s="147"/>
      <c r="D389" s="147"/>
      <c r="E389" s="144"/>
      <c r="F389" s="144"/>
      <c r="G389" s="144"/>
      <c r="H389" s="144"/>
      <c r="I389" s="145"/>
      <c r="J389" s="145"/>
      <c r="K389" s="144"/>
      <c r="L389" s="145"/>
      <c r="M389" s="144"/>
      <c r="N389" s="144"/>
      <c r="O389" s="144"/>
      <c r="P389" s="144"/>
      <c r="Q389" s="144"/>
      <c r="R389" s="144"/>
    </row>
    <row r="390" spans="1:18" ht="12.75">
      <c r="A390" s="133"/>
      <c r="B390" s="148"/>
      <c r="C390" s="147"/>
      <c r="D390" s="147"/>
      <c r="E390" s="144"/>
      <c r="F390" s="144"/>
      <c r="G390" s="144"/>
      <c r="H390" s="144"/>
      <c r="I390" s="145"/>
      <c r="J390" s="145"/>
      <c r="K390" s="144"/>
      <c r="L390" s="145"/>
      <c r="M390" s="144"/>
      <c r="N390" s="144"/>
      <c r="O390" s="144"/>
      <c r="P390" s="144"/>
      <c r="Q390" s="144"/>
      <c r="R390" s="144"/>
    </row>
    <row r="391" spans="1:18" ht="12.75">
      <c r="A391" s="133"/>
      <c r="B391" s="148"/>
      <c r="C391" s="147"/>
      <c r="D391" s="147"/>
      <c r="E391" s="144"/>
      <c r="F391" s="144"/>
      <c r="G391" s="144"/>
      <c r="H391" s="144"/>
      <c r="I391" s="145"/>
      <c r="J391" s="145"/>
      <c r="K391" s="144"/>
      <c r="L391" s="145"/>
      <c r="M391" s="144"/>
      <c r="N391" s="144"/>
      <c r="O391" s="144"/>
      <c r="P391" s="144"/>
      <c r="Q391" s="144"/>
      <c r="R391" s="144"/>
    </row>
    <row r="392" spans="1:18" ht="12.75">
      <c r="A392" s="133"/>
      <c r="B392" s="148"/>
      <c r="C392" s="147"/>
      <c r="D392" s="147"/>
      <c r="E392" s="144"/>
      <c r="F392" s="144"/>
      <c r="G392" s="144"/>
      <c r="H392" s="144"/>
      <c r="I392" s="145"/>
      <c r="J392" s="145"/>
      <c r="K392" s="144"/>
      <c r="L392" s="145"/>
      <c r="M392" s="144"/>
      <c r="N392" s="144"/>
      <c r="O392" s="144"/>
      <c r="P392" s="144"/>
      <c r="Q392" s="144"/>
      <c r="R392" s="144"/>
    </row>
    <row r="393" spans="1:18" ht="12.75">
      <c r="A393" s="133"/>
      <c r="B393" s="148"/>
      <c r="C393" s="147"/>
      <c r="D393" s="147"/>
      <c r="E393" s="144"/>
      <c r="F393" s="144"/>
      <c r="G393" s="144"/>
      <c r="H393" s="144"/>
      <c r="I393" s="145"/>
      <c r="J393" s="145"/>
      <c r="K393" s="144"/>
      <c r="L393" s="145"/>
      <c r="M393" s="144"/>
      <c r="N393" s="144"/>
      <c r="O393" s="144"/>
      <c r="P393" s="144"/>
      <c r="Q393" s="144"/>
      <c r="R393" s="144"/>
    </row>
    <row r="394" spans="1:18" ht="12.75">
      <c r="A394" s="133"/>
      <c r="B394" s="148"/>
      <c r="C394" s="147"/>
      <c r="D394" s="147"/>
      <c r="E394" s="144"/>
      <c r="F394" s="144"/>
      <c r="G394" s="144"/>
      <c r="H394" s="144"/>
      <c r="I394" s="145"/>
      <c r="J394" s="145"/>
      <c r="K394" s="144"/>
      <c r="L394" s="145"/>
      <c r="M394" s="144"/>
      <c r="N394" s="144"/>
      <c r="O394" s="144"/>
      <c r="P394" s="144"/>
      <c r="Q394" s="144"/>
      <c r="R394" s="144"/>
    </row>
    <row r="395" spans="1:18" ht="12.75">
      <c r="A395" s="133"/>
      <c r="B395" s="148"/>
      <c r="C395" s="147"/>
      <c r="D395" s="147"/>
      <c r="E395" s="144"/>
      <c r="F395" s="144"/>
      <c r="G395" s="144"/>
      <c r="H395" s="144"/>
      <c r="I395" s="145"/>
      <c r="J395" s="145"/>
      <c r="K395" s="144"/>
      <c r="L395" s="145"/>
      <c r="M395" s="144"/>
      <c r="N395" s="144"/>
      <c r="O395" s="144"/>
      <c r="P395" s="144"/>
      <c r="Q395" s="144"/>
      <c r="R395" s="144"/>
    </row>
    <row r="396" spans="1:18" ht="12.75">
      <c r="A396" s="133"/>
      <c r="B396" s="148"/>
      <c r="C396" s="147"/>
      <c r="D396" s="147"/>
      <c r="E396" s="144"/>
      <c r="F396" s="144"/>
      <c r="G396" s="144"/>
      <c r="H396" s="144"/>
      <c r="I396" s="145"/>
      <c r="J396" s="145"/>
      <c r="K396" s="144"/>
      <c r="L396" s="145"/>
      <c r="M396" s="144"/>
      <c r="N396" s="144"/>
      <c r="O396" s="144"/>
      <c r="P396" s="144"/>
      <c r="Q396" s="144"/>
      <c r="R396" s="144"/>
    </row>
    <row r="397" spans="1:18" ht="12.75">
      <c r="A397" s="133"/>
      <c r="B397" s="148"/>
      <c r="C397" s="147"/>
      <c r="D397" s="147"/>
      <c r="E397" s="144"/>
      <c r="F397" s="144"/>
      <c r="G397" s="144"/>
      <c r="H397" s="144"/>
      <c r="I397" s="145"/>
      <c r="J397" s="145"/>
      <c r="K397" s="144"/>
      <c r="L397" s="145"/>
      <c r="M397" s="144"/>
      <c r="N397" s="144"/>
      <c r="O397" s="144"/>
      <c r="P397" s="144"/>
      <c r="Q397" s="144"/>
      <c r="R397" s="144"/>
    </row>
    <row r="398" spans="1:18" ht="12.75">
      <c r="A398" s="133"/>
      <c r="B398" s="148"/>
      <c r="C398" s="147"/>
      <c r="D398" s="147"/>
      <c r="E398" s="144"/>
      <c r="F398" s="144"/>
      <c r="G398" s="144"/>
      <c r="H398" s="144"/>
      <c r="I398" s="145"/>
      <c r="J398" s="145"/>
      <c r="K398" s="144"/>
      <c r="L398" s="145"/>
      <c r="M398" s="144"/>
      <c r="N398" s="144"/>
      <c r="O398" s="144"/>
      <c r="P398" s="144"/>
      <c r="Q398" s="144"/>
      <c r="R398" s="144"/>
    </row>
    <row r="399" spans="1:18" ht="12.75">
      <c r="A399" s="133"/>
      <c r="B399" s="148"/>
      <c r="C399" s="147"/>
      <c r="D399" s="147"/>
      <c r="E399" s="144"/>
      <c r="F399" s="144"/>
      <c r="G399" s="144"/>
      <c r="H399" s="144"/>
      <c r="I399" s="145"/>
      <c r="J399" s="145"/>
      <c r="K399" s="144"/>
      <c r="L399" s="145"/>
      <c r="M399" s="144"/>
      <c r="N399" s="144"/>
      <c r="O399" s="144"/>
      <c r="P399" s="144"/>
      <c r="Q399" s="144"/>
      <c r="R399" s="144"/>
    </row>
    <row r="400" spans="1:18" ht="12.75">
      <c r="A400" s="133"/>
      <c r="B400" s="148"/>
      <c r="C400" s="147"/>
      <c r="D400" s="147"/>
      <c r="E400" s="144"/>
      <c r="F400" s="144"/>
      <c r="G400" s="144"/>
      <c r="H400" s="144"/>
      <c r="I400" s="145"/>
      <c r="J400" s="145"/>
      <c r="K400" s="144"/>
      <c r="L400" s="145"/>
      <c r="M400" s="144"/>
      <c r="N400" s="144"/>
      <c r="O400" s="144"/>
      <c r="P400" s="144"/>
      <c r="Q400" s="144"/>
      <c r="R400" s="144"/>
    </row>
    <row r="401" spans="1:18" ht="12.75">
      <c r="A401" s="133"/>
      <c r="B401" s="148"/>
      <c r="C401" s="147"/>
      <c r="D401" s="147"/>
      <c r="E401" s="144"/>
      <c r="F401" s="144"/>
      <c r="G401" s="144"/>
      <c r="H401" s="144"/>
      <c r="I401" s="145"/>
      <c r="J401" s="145"/>
      <c r="K401" s="144"/>
      <c r="L401" s="145"/>
      <c r="M401" s="144"/>
      <c r="N401" s="144"/>
      <c r="O401" s="144"/>
      <c r="P401" s="144"/>
      <c r="Q401" s="144"/>
      <c r="R401" s="144"/>
    </row>
    <row r="402" spans="1:18" ht="12.75">
      <c r="A402" s="133"/>
      <c r="B402" s="148"/>
      <c r="C402" s="147"/>
      <c r="D402" s="147"/>
      <c r="E402" s="144"/>
      <c r="F402" s="144"/>
      <c r="G402" s="144"/>
      <c r="H402" s="144"/>
      <c r="I402" s="145"/>
      <c r="J402" s="145"/>
      <c r="K402" s="144"/>
      <c r="L402" s="145"/>
      <c r="M402" s="144"/>
      <c r="N402" s="144"/>
      <c r="O402" s="144"/>
      <c r="P402" s="144"/>
      <c r="Q402" s="144"/>
      <c r="R402" s="144"/>
    </row>
    <row r="403" spans="1:18" ht="12.75">
      <c r="A403" s="133"/>
      <c r="B403" s="148"/>
      <c r="C403" s="147"/>
      <c r="D403" s="147"/>
      <c r="E403" s="144"/>
      <c r="F403" s="144"/>
      <c r="G403" s="144"/>
      <c r="H403" s="144"/>
      <c r="I403" s="145"/>
      <c r="J403" s="145"/>
      <c r="K403" s="144"/>
      <c r="L403" s="145"/>
      <c r="M403" s="144"/>
      <c r="N403" s="144"/>
      <c r="O403" s="144"/>
      <c r="P403" s="144"/>
      <c r="Q403" s="144"/>
      <c r="R403" s="144"/>
    </row>
    <row r="404" spans="1:18" ht="12.75">
      <c r="A404" s="133"/>
      <c r="B404" s="148"/>
      <c r="C404" s="147"/>
      <c r="D404" s="147"/>
      <c r="E404" s="144"/>
      <c r="F404" s="144"/>
      <c r="G404" s="144"/>
      <c r="H404" s="144"/>
      <c r="I404" s="145"/>
      <c r="J404" s="145"/>
      <c r="K404" s="144"/>
      <c r="L404" s="145"/>
      <c r="M404" s="144"/>
      <c r="N404" s="144"/>
      <c r="O404" s="144"/>
      <c r="P404" s="144"/>
      <c r="Q404" s="144"/>
      <c r="R404" s="144"/>
    </row>
    <row r="405" spans="1:18" ht="12.75">
      <c r="A405" s="133"/>
      <c r="B405" s="148"/>
      <c r="C405" s="147"/>
      <c r="D405" s="147"/>
      <c r="E405" s="144"/>
      <c r="F405" s="144"/>
      <c r="G405" s="144"/>
      <c r="H405" s="144"/>
      <c r="I405" s="145"/>
      <c r="J405" s="145"/>
      <c r="K405" s="144"/>
      <c r="L405" s="145"/>
      <c r="M405" s="144"/>
      <c r="N405" s="144"/>
      <c r="O405" s="144"/>
      <c r="P405" s="144"/>
      <c r="Q405" s="144"/>
      <c r="R405" s="144"/>
    </row>
    <row r="406" spans="1:18" ht="12.75">
      <c r="A406" s="133"/>
      <c r="B406" s="148"/>
      <c r="C406" s="147"/>
      <c r="D406" s="147"/>
      <c r="E406" s="144"/>
      <c r="F406" s="144"/>
      <c r="G406" s="144"/>
      <c r="H406" s="144"/>
      <c r="I406" s="145"/>
      <c r="J406" s="145"/>
      <c r="K406" s="144"/>
      <c r="L406" s="145"/>
      <c r="M406" s="144"/>
      <c r="N406" s="144"/>
      <c r="O406" s="144"/>
      <c r="P406" s="144"/>
      <c r="Q406" s="144"/>
      <c r="R406" s="144"/>
    </row>
    <row r="407" spans="1:18" ht="12.75">
      <c r="A407" s="133"/>
      <c r="B407" s="148"/>
      <c r="C407" s="147"/>
      <c r="D407" s="147"/>
      <c r="E407" s="144"/>
      <c r="F407" s="144"/>
      <c r="G407" s="144"/>
      <c r="H407" s="144"/>
      <c r="I407" s="145"/>
      <c r="J407" s="145"/>
      <c r="K407" s="144"/>
      <c r="L407" s="145"/>
      <c r="M407" s="144"/>
      <c r="N407" s="144"/>
      <c r="O407" s="144"/>
      <c r="P407" s="144"/>
      <c r="Q407" s="144"/>
      <c r="R407" s="144"/>
    </row>
    <row r="408" spans="1:18" ht="12.75">
      <c r="A408" s="133"/>
      <c r="B408" s="148"/>
      <c r="C408" s="147"/>
      <c r="D408" s="147"/>
      <c r="E408" s="144"/>
      <c r="F408" s="144"/>
      <c r="G408" s="144"/>
      <c r="H408" s="144"/>
      <c r="I408" s="145"/>
      <c r="J408" s="145"/>
      <c r="K408" s="144"/>
      <c r="L408" s="145"/>
      <c r="M408" s="144"/>
      <c r="N408" s="144"/>
      <c r="O408" s="144"/>
      <c r="P408" s="144"/>
      <c r="Q408" s="144"/>
      <c r="R408" s="144"/>
    </row>
    <row r="409" spans="1:18" ht="12.75">
      <c r="A409" s="133"/>
      <c r="B409" s="148"/>
      <c r="C409" s="147"/>
      <c r="D409" s="147"/>
      <c r="E409" s="144"/>
      <c r="F409" s="144"/>
      <c r="G409" s="144"/>
      <c r="H409" s="144"/>
      <c r="I409" s="145"/>
      <c r="J409" s="145"/>
      <c r="K409" s="144"/>
      <c r="L409" s="145"/>
      <c r="M409" s="144"/>
      <c r="N409" s="144"/>
      <c r="O409" s="144"/>
      <c r="P409" s="144"/>
      <c r="Q409" s="144"/>
      <c r="R409" s="144"/>
    </row>
    <row r="410" spans="1:18" ht="12.75">
      <c r="A410" s="133"/>
      <c r="B410" s="148"/>
      <c r="C410" s="147"/>
      <c r="D410" s="147"/>
      <c r="E410" s="144"/>
      <c r="F410" s="144"/>
      <c r="G410" s="144"/>
      <c r="H410" s="144"/>
      <c r="I410" s="145"/>
      <c r="J410" s="145"/>
      <c r="K410" s="144"/>
      <c r="L410" s="145"/>
      <c r="M410" s="144"/>
      <c r="N410" s="144"/>
      <c r="O410" s="144"/>
      <c r="P410" s="144"/>
      <c r="Q410" s="144"/>
      <c r="R410" s="144"/>
    </row>
    <row r="411" spans="1:18" ht="12.75">
      <c r="A411" s="133"/>
      <c r="B411" s="148"/>
      <c r="C411" s="147"/>
      <c r="D411" s="147"/>
      <c r="E411" s="144"/>
      <c r="F411" s="144"/>
      <c r="G411" s="144"/>
      <c r="H411" s="144"/>
      <c r="I411" s="145"/>
      <c r="J411" s="145"/>
      <c r="K411" s="144"/>
      <c r="L411" s="145"/>
      <c r="M411" s="144"/>
      <c r="N411" s="144"/>
      <c r="O411" s="144"/>
      <c r="P411" s="144"/>
      <c r="Q411" s="144"/>
      <c r="R411" s="144"/>
    </row>
    <row r="412" spans="1:18" ht="12.75">
      <c r="A412" s="133"/>
      <c r="B412" s="148"/>
      <c r="C412" s="147"/>
      <c r="D412" s="147"/>
      <c r="E412" s="144"/>
      <c r="F412" s="144"/>
      <c r="G412" s="144"/>
      <c r="H412" s="144"/>
      <c r="I412" s="145"/>
      <c r="J412" s="145"/>
      <c r="K412" s="144"/>
      <c r="L412" s="145"/>
      <c r="M412" s="144"/>
      <c r="N412" s="144"/>
      <c r="O412" s="144"/>
      <c r="P412" s="144"/>
      <c r="Q412" s="144"/>
      <c r="R412" s="144"/>
    </row>
    <row r="413" spans="1:18" ht="12.75">
      <c r="A413" s="133"/>
      <c r="B413" s="148"/>
      <c r="C413" s="147"/>
      <c r="D413" s="147"/>
      <c r="E413" s="144"/>
      <c r="F413" s="144"/>
      <c r="G413" s="144"/>
      <c r="H413" s="144"/>
      <c r="I413" s="145"/>
      <c r="J413" s="145"/>
      <c r="K413" s="144"/>
      <c r="L413" s="145"/>
      <c r="M413" s="144"/>
      <c r="N413" s="144"/>
      <c r="O413" s="144"/>
      <c r="P413" s="144"/>
      <c r="Q413" s="144"/>
      <c r="R413" s="144"/>
    </row>
    <row r="414" spans="1:18" ht="12.75">
      <c r="A414" s="133"/>
      <c r="B414" s="148"/>
      <c r="C414" s="147"/>
      <c r="D414" s="147"/>
      <c r="E414" s="144"/>
      <c r="F414" s="144"/>
      <c r="G414" s="144"/>
      <c r="H414" s="144"/>
      <c r="I414" s="145"/>
      <c r="J414" s="145"/>
      <c r="K414" s="144"/>
      <c r="L414" s="145"/>
      <c r="M414" s="144"/>
      <c r="N414" s="144"/>
      <c r="O414" s="144"/>
      <c r="P414" s="144"/>
      <c r="Q414" s="144"/>
      <c r="R414" s="144"/>
    </row>
    <row r="415" spans="1:18" ht="12.75">
      <c r="A415" s="133"/>
      <c r="B415" s="148"/>
      <c r="C415" s="147"/>
      <c r="E415" s="144"/>
      <c r="F415" s="144"/>
      <c r="G415" s="144"/>
      <c r="H415" s="144"/>
      <c r="I415" s="145"/>
      <c r="J415" s="145"/>
      <c r="K415" s="144"/>
      <c r="L415" s="145"/>
      <c r="M415" s="144"/>
      <c r="N415" s="144"/>
      <c r="O415" s="144"/>
      <c r="P415" s="144"/>
      <c r="Q415" s="144"/>
      <c r="R415" s="144"/>
    </row>
    <row r="416" spans="1:18" ht="12.75">
      <c r="A416" s="133"/>
      <c r="C416" s="147"/>
      <c r="E416" s="144"/>
      <c r="F416" s="144"/>
      <c r="G416" s="144"/>
      <c r="H416" s="144"/>
      <c r="I416" s="145"/>
      <c r="J416" s="145"/>
      <c r="K416" s="144"/>
      <c r="L416" s="145"/>
      <c r="M416" s="144"/>
      <c r="N416" s="144"/>
      <c r="O416" s="144"/>
      <c r="P416" s="144"/>
      <c r="Q416" s="144"/>
      <c r="R416" s="144"/>
    </row>
  </sheetData>
  <sheetProtection selectLockedCells="1" selectUnlockedCells="1"/>
  <autoFilter ref="A5:R302"/>
  <mergeCells count="13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hyperlinks>
    <hyperlink ref="D25" r:id="rId1" display="www.biegigorskie.pl"/>
    <hyperlink ref="D124" r:id="rId2" display="Tychy"/>
    <hyperlink ref="D182" r:id="rId3" display="WWW.DECORELLA.GORLICE.PL"/>
  </hyperlinks>
  <printOptions/>
  <pageMargins left="0.1701388888888889" right="0.1701388888888889" top="0.75" bottom="0.3701388888888889" header="0.5118055555555555" footer="0.5118055555555555"/>
  <pageSetup horizontalDpi="300" verticalDpi="3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219"/>
  <sheetViews>
    <sheetView zoomScale="80" zoomScaleNormal="80" workbookViewId="0" topLeftCell="A1">
      <selection activeCell="F13" sqref="F13"/>
    </sheetView>
  </sheetViews>
  <sheetFormatPr defaultColWidth="4.796875" defaultRowHeight="14.25"/>
  <cols>
    <col min="1" max="1" width="5.5" style="149" customWidth="1"/>
    <col min="2" max="2" width="18.796875" style="149" customWidth="1"/>
    <col min="3" max="3" width="9" style="149" customWidth="1"/>
    <col min="4" max="4" width="25.3984375" style="149" customWidth="1"/>
    <col min="5" max="5" width="5.09765625" style="150" customWidth="1"/>
    <col min="6" max="6" width="4.3984375" style="151" customWidth="1"/>
    <col min="7" max="7" width="5.8984375" style="149" customWidth="1"/>
    <col min="8" max="8" width="4.59765625" style="152" customWidth="1"/>
    <col min="9" max="10" width="4.59765625" style="149" customWidth="1"/>
    <col min="11" max="11" width="7.5" style="149" customWidth="1"/>
    <col min="12" max="14" width="4.8984375" style="149" customWidth="1"/>
    <col min="15" max="15" width="4.8984375" style="151" customWidth="1"/>
    <col min="16" max="16" width="7.3984375" style="149" customWidth="1"/>
    <col min="17" max="17" width="5.09765625" style="149" customWidth="1"/>
    <col min="18" max="18" width="5.5" style="149" customWidth="1"/>
    <col min="19" max="19" width="5.296875" style="151" customWidth="1"/>
    <col min="20" max="16384" width="4.796875" style="149" customWidth="1"/>
  </cols>
  <sheetData>
    <row r="1" spans="1:12" ht="12.75">
      <c r="A1" s="153" t="s">
        <v>0</v>
      </c>
      <c r="B1" s="153"/>
      <c r="C1" s="153"/>
      <c r="D1" s="153"/>
      <c r="E1" s="153"/>
      <c r="F1" s="153"/>
      <c r="G1" s="153"/>
      <c r="H1" s="154"/>
      <c r="I1" s="154"/>
      <c r="J1" s="154"/>
      <c r="K1" s="155"/>
      <c r="L1" s="8"/>
    </row>
    <row r="2" spans="1:27" s="18" customFormat="1" ht="12.7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3" t="s">
        <v>2</v>
      </c>
      <c r="M2" s="12" t="s">
        <v>3</v>
      </c>
      <c r="N2" s="13" t="s">
        <v>2</v>
      </c>
      <c r="O2" s="13" t="s">
        <v>2</v>
      </c>
      <c r="P2" s="14" t="s">
        <v>3</v>
      </c>
      <c r="Q2" s="13" t="s">
        <v>2</v>
      </c>
      <c r="R2" s="15" t="s">
        <v>4</v>
      </c>
      <c r="S2" s="16" t="s">
        <v>2</v>
      </c>
      <c r="T2" s="15" t="s">
        <v>4</v>
      </c>
      <c r="U2" s="12" t="s">
        <v>3</v>
      </c>
      <c r="V2" s="14" t="s">
        <v>3</v>
      </c>
      <c r="W2" s="15" t="s">
        <v>4</v>
      </c>
      <c r="X2" s="17" t="s">
        <v>4</v>
      </c>
      <c r="Y2" s="14" t="s">
        <v>3</v>
      </c>
      <c r="Z2" s="11" t="s">
        <v>2</v>
      </c>
      <c r="AA2" s="11" t="s">
        <v>2</v>
      </c>
    </row>
    <row r="3" spans="1:27" s="1" customFormat="1" ht="15" customHeight="1">
      <c r="A3" s="19" t="s">
        <v>5</v>
      </c>
      <c r="B3" s="19" t="s">
        <v>6</v>
      </c>
      <c r="C3" s="19" t="s">
        <v>7</v>
      </c>
      <c r="D3" s="19" t="s">
        <v>8</v>
      </c>
      <c r="E3" s="20" t="s">
        <v>9</v>
      </c>
      <c r="F3" s="21" t="s">
        <v>10</v>
      </c>
      <c r="G3" s="22" t="s">
        <v>11</v>
      </c>
      <c r="H3" s="157" t="s">
        <v>12</v>
      </c>
      <c r="I3" s="158" t="s">
        <v>13</v>
      </c>
      <c r="J3" s="159" t="s">
        <v>14</v>
      </c>
      <c r="K3" s="160" t="s">
        <v>15</v>
      </c>
      <c r="L3" s="27" t="s">
        <v>16</v>
      </c>
      <c r="M3" s="28" t="s">
        <v>16</v>
      </c>
      <c r="N3" s="27" t="s">
        <v>16</v>
      </c>
      <c r="O3" s="27" t="s">
        <v>16</v>
      </c>
      <c r="P3" s="29" t="s">
        <v>18</v>
      </c>
      <c r="Q3" s="27" t="s">
        <v>16</v>
      </c>
      <c r="R3" s="30" t="s">
        <v>16</v>
      </c>
      <c r="S3" s="31" t="s">
        <v>16</v>
      </c>
      <c r="T3" s="30" t="s">
        <v>16</v>
      </c>
      <c r="U3" s="28" t="s">
        <v>16</v>
      </c>
      <c r="V3" s="29" t="s">
        <v>16</v>
      </c>
      <c r="W3" s="30" t="s">
        <v>16</v>
      </c>
      <c r="X3" s="32" t="s">
        <v>16</v>
      </c>
      <c r="Y3" s="29" t="s">
        <v>18</v>
      </c>
      <c r="Z3" s="27" t="s">
        <v>16</v>
      </c>
      <c r="AA3" s="27" t="s">
        <v>16</v>
      </c>
    </row>
    <row r="4" spans="1:27" s="1" customFormat="1" ht="244.5" customHeight="1">
      <c r="A4" s="19"/>
      <c r="B4" s="19"/>
      <c r="C4" s="19"/>
      <c r="D4" s="19"/>
      <c r="E4" s="20"/>
      <c r="F4" s="21"/>
      <c r="G4" s="22"/>
      <c r="H4" s="157"/>
      <c r="I4" s="158"/>
      <c r="J4" s="159"/>
      <c r="K4" s="160"/>
      <c r="L4" s="161" t="s">
        <v>19</v>
      </c>
      <c r="M4" s="34" t="s">
        <v>20</v>
      </c>
      <c r="N4" s="34" t="s">
        <v>21</v>
      </c>
      <c r="O4" s="34" t="s">
        <v>22</v>
      </c>
      <c r="P4" s="35" t="s">
        <v>23</v>
      </c>
      <c r="Q4" s="36" t="s">
        <v>24</v>
      </c>
      <c r="R4" s="36" t="s">
        <v>25</v>
      </c>
      <c r="S4" s="162" t="s">
        <v>26</v>
      </c>
      <c r="T4" s="163" t="s">
        <v>27</v>
      </c>
      <c r="U4" s="164" t="s">
        <v>28</v>
      </c>
      <c r="V4" s="165" t="s">
        <v>29</v>
      </c>
      <c r="W4" s="164" t="s">
        <v>30</v>
      </c>
      <c r="X4" s="165" t="s">
        <v>31</v>
      </c>
      <c r="Y4" s="164" t="s">
        <v>32</v>
      </c>
      <c r="Z4" s="164" t="s">
        <v>33</v>
      </c>
      <c r="AA4" s="164" t="s">
        <v>34</v>
      </c>
    </row>
    <row r="5" spans="1:27" s="46" customFormat="1" ht="12.75">
      <c r="A5" s="44" t="s">
        <v>35</v>
      </c>
      <c r="B5" s="44" t="s">
        <v>36</v>
      </c>
      <c r="C5" s="44" t="s">
        <v>37</v>
      </c>
      <c r="D5" s="44" t="s">
        <v>38</v>
      </c>
      <c r="E5" s="44" t="s">
        <v>39</v>
      </c>
      <c r="F5" s="44" t="s">
        <v>40</v>
      </c>
      <c r="G5" s="44" t="s">
        <v>41</v>
      </c>
      <c r="H5" s="166" t="s">
        <v>42</v>
      </c>
      <c r="I5" s="44" t="s">
        <v>43</v>
      </c>
      <c r="J5" s="44" t="s">
        <v>44</v>
      </c>
      <c r="K5" s="44" t="s">
        <v>45</v>
      </c>
      <c r="L5" s="167">
        <v>1</v>
      </c>
      <c r="M5" s="167">
        <v>2</v>
      </c>
      <c r="N5" s="167">
        <v>3</v>
      </c>
      <c r="O5" s="167">
        <v>4</v>
      </c>
      <c r="P5" s="167">
        <v>5</v>
      </c>
      <c r="Q5" s="167">
        <v>6</v>
      </c>
      <c r="R5" s="43">
        <v>7</v>
      </c>
      <c r="S5" s="45">
        <v>8</v>
      </c>
      <c r="T5" s="44"/>
      <c r="U5" s="44"/>
      <c r="V5" s="44"/>
      <c r="W5" s="44"/>
      <c r="X5" s="44"/>
      <c r="Y5" s="44"/>
      <c r="Z5" s="44"/>
      <c r="AA5" s="44"/>
    </row>
    <row r="6" spans="1:27" s="175" customFormat="1" ht="12.75">
      <c r="A6" s="168" t="s">
        <v>35</v>
      </c>
      <c r="B6" s="169" t="s">
        <v>894</v>
      </c>
      <c r="C6" s="170" t="s">
        <v>895</v>
      </c>
      <c r="D6" s="169" t="s">
        <v>58</v>
      </c>
      <c r="E6" s="171">
        <v>1986</v>
      </c>
      <c r="F6" s="171" t="s">
        <v>53</v>
      </c>
      <c r="G6" s="171" t="s">
        <v>35</v>
      </c>
      <c r="H6" s="27">
        <f>L6+N6+O6+Q6+S6+Z6+AA6</f>
        <v>300</v>
      </c>
      <c r="I6" s="28">
        <f>M6+P6+U6+V6+Y6</f>
        <v>0</v>
      </c>
      <c r="J6" s="15">
        <f>R6+T6+W6+X6</f>
        <v>0</v>
      </c>
      <c r="K6" s="52">
        <f>SUM(L6:S6)</f>
        <v>300</v>
      </c>
      <c r="L6" s="171">
        <v>100</v>
      </c>
      <c r="M6" s="171"/>
      <c r="N6" s="171"/>
      <c r="O6" s="171">
        <v>100</v>
      </c>
      <c r="P6" s="171"/>
      <c r="Q6" s="171"/>
      <c r="R6" s="172"/>
      <c r="S6" s="173">
        <v>100</v>
      </c>
      <c r="T6" s="174"/>
      <c r="U6" s="174"/>
      <c r="V6" s="174"/>
      <c r="W6" s="174"/>
      <c r="X6" s="174"/>
      <c r="Y6" s="174"/>
      <c r="Z6" s="174"/>
      <c r="AA6" s="174"/>
    </row>
    <row r="7" spans="1:27" s="175" customFormat="1" ht="12.75">
      <c r="A7" s="168" t="s">
        <v>36</v>
      </c>
      <c r="B7" s="176" t="s">
        <v>896</v>
      </c>
      <c r="C7" s="174" t="s">
        <v>897</v>
      </c>
      <c r="D7" s="176" t="s">
        <v>141</v>
      </c>
      <c r="E7" s="177">
        <v>1979</v>
      </c>
      <c r="F7" s="171" t="s">
        <v>70</v>
      </c>
      <c r="G7" s="171" t="s">
        <v>35</v>
      </c>
      <c r="H7" s="27">
        <f aca="true" t="shared" si="0" ref="H7:H70">L7+N7+O7+Q7+S7+Z7+AA7</f>
        <v>220</v>
      </c>
      <c r="I7" s="28">
        <f aca="true" t="shared" si="1" ref="I7:I70">M7+P7+U7+V7+Y7</f>
        <v>0</v>
      </c>
      <c r="J7" s="15">
        <f aca="true" t="shared" si="2" ref="J7:J70">R7+T7+W7+X7</f>
        <v>0</v>
      </c>
      <c r="K7" s="52">
        <f>SUM(L7:S7)</f>
        <v>220</v>
      </c>
      <c r="L7" s="171"/>
      <c r="M7" s="171"/>
      <c r="N7" s="171">
        <v>50</v>
      </c>
      <c r="O7" s="171">
        <v>85</v>
      </c>
      <c r="P7" s="171"/>
      <c r="Q7" s="171"/>
      <c r="R7" s="172"/>
      <c r="S7" s="173">
        <v>85</v>
      </c>
      <c r="T7" s="174"/>
      <c r="U7" s="174"/>
      <c r="V7" s="174"/>
      <c r="W7" s="174"/>
      <c r="X7" s="174"/>
      <c r="Y7" s="174"/>
      <c r="Z7" s="174"/>
      <c r="AA7" s="174"/>
    </row>
    <row r="8" spans="1:27" s="175" customFormat="1" ht="12.75">
      <c r="A8" s="168" t="s">
        <v>37</v>
      </c>
      <c r="B8" s="174" t="s">
        <v>898</v>
      </c>
      <c r="C8" s="174" t="s">
        <v>899</v>
      </c>
      <c r="D8" s="174" t="s">
        <v>84</v>
      </c>
      <c r="E8" s="178">
        <v>1997</v>
      </c>
      <c r="F8" s="171" t="s">
        <v>49</v>
      </c>
      <c r="G8" s="171" t="s">
        <v>36</v>
      </c>
      <c r="H8" s="27">
        <f t="shared" si="0"/>
        <v>0</v>
      </c>
      <c r="I8" s="28">
        <f t="shared" si="1"/>
        <v>200</v>
      </c>
      <c r="J8" s="15">
        <f t="shared" si="2"/>
        <v>0</v>
      </c>
      <c r="K8" s="52">
        <f>SUM(L8:S8)</f>
        <v>200</v>
      </c>
      <c r="L8" s="171"/>
      <c r="M8" s="171"/>
      <c r="N8" s="171"/>
      <c r="O8" s="171"/>
      <c r="P8" s="171">
        <v>200</v>
      </c>
      <c r="Q8" s="171"/>
      <c r="R8" s="172"/>
      <c r="S8" s="173"/>
      <c r="T8" s="174"/>
      <c r="U8" s="174"/>
      <c r="V8" s="174"/>
      <c r="W8" s="174"/>
      <c r="X8" s="174"/>
      <c r="Y8" s="174"/>
      <c r="Z8" s="174"/>
      <c r="AA8" s="174"/>
    </row>
    <row r="9" spans="1:27" s="175" customFormat="1" ht="12.75">
      <c r="A9" s="168" t="s">
        <v>38</v>
      </c>
      <c r="B9" s="174" t="s">
        <v>900</v>
      </c>
      <c r="C9" s="174" t="s">
        <v>901</v>
      </c>
      <c r="D9" s="174" t="s">
        <v>100</v>
      </c>
      <c r="E9" s="178">
        <v>1995</v>
      </c>
      <c r="F9" s="171" t="s">
        <v>49</v>
      </c>
      <c r="G9" s="171" t="s">
        <v>35</v>
      </c>
      <c r="H9" s="27">
        <f t="shared" si="0"/>
        <v>0</v>
      </c>
      <c r="I9" s="28">
        <f t="shared" si="1"/>
        <v>200</v>
      </c>
      <c r="J9" s="15">
        <f t="shared" si="2"/>
        <v>0</v>
      </c>
      <c r="K9" s="52">
        <f>SUM(L9:S9)</f>
        <v>200</v>
      </c>
      <c r="L9" s="171"/>
      <c r="M9" s="171"/>
      <c r="N9" s="171"/>
      <c r="O9" s="171"/>
      <c r="P9" s="171">
        <v>200</v>
      </c>
      <c r="Q9" s="171"/>
      <c r="R9" s="172"/>
      <c r="S9" s="173"/>
      <c r="T9" s="174"/>
      <c r="U9" s="174"/>
      <c r="V9" s="174"/>
      <c r="W9" s="174"/>
      <c r="X9" s="174"/>
      <c r="Y9" s="174"/>
      <c r="Z9" s="174"/>
      <c r="AA9" s="174"/>
    </row>
    <row r="10" spans="1:27" s="175" customFormat="1" ht="12.75">
      <c r="A10" s="168" t="s">
        <v>39</v>
      </c>
      <c r="B10" s="174" t="s">
        <v>902</v>
      </c>
      <c r="C10" s="174" t="s">
        <v>903</v>
      </c>
      <c r="D10" s="174" t="s">
        <v>904</v>
      </c>
      <c r="E10" s="178">
        <v>1984</v>
      </c>
      <c r="F10" s="171" t="s">
        <v>53</v>
      </c>
      <c r="G10" s="171" t="s">
        <v>36</v>
      </c>
      <c r="H10" s="27">
        <f t="shared" si="0"/>
        <v>185</v>
      </c>
      <c r="I10" s="28">
        <f t="shared" si="1"/>
        <v>0</v>
      </c>
      <c r="J10" s="15">
        <f t="shared" si="2"/>
        <v>0</v>
      </c>
      <c r="K10" s="52">
        <f>SUM(L10:S10)</f>
        <v>185</v>
      </c>
      <c r="L10" s="171">
        <v>75</v>
      </c>
      <c r="M10" s="171"/>
      <c r="N10" s="171">
        <v>45</v>
      </c>
      <c r="O10" s="171">
        <v>65</v>
      </c>
      <c r="P10" s="171"/>
      <c r="Q10" s="171"/>
      <c r="R10" s="172"/>
      <c r="S10" s="173"/>
      <c r="T10" s="174"/>
      <c r="U10" s="174"/>
      <c r="V10" s="174"/>
      <c r="W10" s="174"/>
      <c r="X10" s="174"/>
      <c r="Y10" s="174"/>
      <c r="Z10" s="174"/>
      <c r="AA10" s="174"/>
    </row>
    <row r="11" spans="1:27" s="175" customFormat="1" ht="12.75">
      <c r="A11" s="168" t="s">
        <v>40</v>
      </c>
      <c r="B11" s="174" t="s">
        <v>905</v>
      </c>
      <c r="C11" s="174" t="s">
        <v>906</v>
      </c>
      <c r="D11" s="174" t="s">
        <v>133</v>
      </c>
      <c r="E11" s="178">
        <v>1994</v>
      </c>
      <c r="F11" s="171" t="s">
        <v>49</v>
      </c>
      <c r="G11" s="171" t="s">
        <v>37</v>
      </c>
      <c r="H11" s="27">
        <f t="shared" si="0"/>
        <v>0</v>
      </c>
      <c r="I11" s="28">
        <f t="shared" si="1"/>
        <v>170</v>
      </c>
      <c r="J11" s="15">
        <f t="shared" si="2"/>
        <v>0</v>
      </c>
      <c r="K11" s="52">
        <f>SUM(L11:S11)</f>
        <v>170</v>
      </c>
      <c r="L11" s="171"/>
      <c r="M11" s="171"/>
      <c r="N11" s="171"/>
      <c r="O11" s="171"/>
      <c r="P11" s="171">
        <v>170</v>
      </c>
      <c r="Q11" s="171"/>
      <c r="R11" s="172"/>
      <c r="S11" s="173"/>
      <c r="T11" s="174"/>
      <c r="U11" s="174"/>
      <c r="V11" s="174"/>
      <c r="W11" s="174"/>
      <c r="X11" s="174"/>
      <c r="Y11" s="174"/>
      <c r="Z11" s="174"/>
      <c r="AA11" s="174"/>
    </row>
    <row r="12" spans="1:27" s="175" customFormat="1" ht="12.75">
      <c r="A12" s="168" t="s">
        <v>41</v>
      </c>
      <c r="B12" s="174" t="s">
        <v>907</v>
      </c>
      <c r="C12" s="174" t="s">
        <v>908</v>
      </c>
      <c r="D12" s="174" t="s">
        <v>183</v>
      </c>
      <c r="E12" s="178">
        <v>1996</v>
      </c>
      <c r="F12" s="171" t="s">
        <v>49</v>
      </c>
      <c r="G12" s="171" t="s">
        <v>38</v>
      </c>
      <c r="H12" s="27">
        <f t="shared" si="0"/>
        <v>0</v>
      </c>
      <c r="I12" s="28">
        <f t="shared" si="1"/>
        <v>170</v>
      </c>
      <c r="J12" s="15">
        <f t="shared" si="2"/>
        <v>0</v>
      </c>
      <c r="K12" s="52">
        <f>SUM(L12:S12)</f>
        <v>170</v>
      </c>
      <c r="L12" s="171"/>
      <c r="M12" s="171"/>
      <c r="N12" s="171"/>
      <c r="O12" s="171"/>
      <c r="P12" s="171">
        <v>170</v>
      </c>
      <c r="Q12" s="171"/>
      <c r="R12" s="172"/>
      <c r="S12" s="173"/>
      <c r="T12" s="174"/>
      <c r="U12" s="174"/>
      <c r="V12" s="174"/>
      <c r="W12" s="174"/>
      <c r="X12" s="174"/>
      <c r="Y12" s="174"/>
      <c r="Z12" s="174"/>
      <c r="AA12" s="174"/>
    </row>
    <row r="13" spans="1:27" s="175" customFormat="1" ht="12.75">
      <c r="A13" s="168" t="s">
        <v>42</v>
      </c>
      <c r="B13" s="169" t="s">
        <v>212</v>
      </c>
      <c r="C13" s="170" t="s">
        <v>909</v>
      </c>
      <c r="D13" s="169" t="s">
        <v>314</v>
      </c>
      <c r="E13" s="171">
        <v>1971</v>
      </c>
      <c r="F13" s="171" t="s">
        <v>18</v>
      </c>
      <c r="G13" s="179" t="s">
        <v>35</v>
      </c>
      <c r="H13" s="27">
        <f t="shared" si="0"/>
        <v>163</v>
      </c>
      <c r="I13" s="28">
        <f t="shared" si="1"/>
        <v>0</v>
      </c>
      <c r="J13" s="15">
        <f t="shared" si="2"/>
        <v>0</v>
      </c>
      <c r="K13" s="52">
        <f>SUM(L13:S13)</f>
        <v>163</v>
      </c>
      <c r="L13" s="171">
        <v>55</v>
      </c>
      <c r="M13" s="171"/>
      <c r="N13" s="171">
        <v>33</v>
      </c>
      <c r="O13" s="171"/>
      <c r="P13" s="171"/>
      <c r="Q13" s="171">
        <v>10</v>
      </c>
      <c r="R13" s="172"/>
      <c r="S13" s="173">
        <v>65</v>
      </c>
      <c r="T13" s="174"/>
      <c r="U13" s="174"/>
      <c r="V13" s="174"/>
      <c r="W13" s="174"/>
      <c r="X13" s="174"/>
      <c r="Y13" s="174"/>
      <c r="Z13" s="174"/>
      <c r="AA13" s="174"/>
    </row>
    <row r="14" spans="1:27" s="175" customFormat="1" ht="12.75">
      <c r="A14" s="168" t="s">
        <v>43</v>
      </c>
      <c r="B14" s="174" t="s">
        <v>910</v>
      </c>
      <c r="C14" s="174" t="s">
        <v>911</v>
      </c>
      <c r="D14" s="174" t="s">
        <v>912</v>
      </c>
      <c r="E14" s="178">
        <v>1997</v>
      </c>
      <c r="F14" s="171" t="s">
        <v>49</v>
      </c>
      <c r="G14" s="171" t="s">
        <v>40</v>
      </c>
      <c r="H14" s="27">
        <f t="shared" si="0"/>
        <v>0</v>
      </c>
      <c r="I14" s="28">
        <f t="shared" si="1"/>
        <v>150</v>
      </c>
      <c r="J14" s="15">
        <f t="shared" si="2"/>
        <v>0</v>
      </c>
      <c r="K14" s="52">
        <f>SUM(L14:S14)</f>
        <v>150</v>
      </c>
      <c r="L14" s="171"/>
      <c r="M14" s="171"/>
      <c r="N14" s="171"/>
      <c r="O14" s="171"/>
      <c r="P14" s="171">
        <v>150</v>
      </c>
      <c r="Q14" s="171"/>
      <c r="R14" s="172"/>
      <c r="S14" s="173"/>
      <c r="T14" s="174"/>
      <c r="U14" s="174"/>
      <c r="V14" s="174"/>
      <c r="W14" s="174"/>
      <c r="X14" s="174"/>
      <c r="Y14" s="174"/>
      <c r="Z14" s="174"/>
      <c r="AA14" s="174"/>
    </row>
    <row r="15" spans="1:27" s="175" customFormat="1" ht="12.75">
      <c r="A15" s="168" t="s">
        <v>44</v>
      </c>
      <c r="B15" s="174" t="s">
        <v>913</v>
      </c>
      <c r="C15" s="174" t="s">
        <v>914</v>
      </c>
      <c r="D15" s="174" t="s">
        <v>199</v>
      </c>
      <c r="E15" s="178">
        <v>1995</v>
      </c>
      <c r="F15" s="171" t="s">
        <v>49</v>
      </c>
      <c r="G15" s="171" t="s">
        <v>39</v>
      </c>
      <c r="H15" s="27">
        <f t="shared" si="0"/>
        <v>0</v>
      </c>
      <c r="I15" s="28">
        <f t="shared" si="1"/>
        <v>150</v>
      </c>
      <c r="J15" s="15">
        <f t="shared" si="2"/>
        <v>0</v>
      </c>
      <c r="K15" s="52">
        <f>SUM(L15:S15)</f>
        <v>150</v>
      </c>
      <c r="L15" s="171"/>
      <c r="M15" s="171"/>
      <c r="N15" s="171"/>
      <c r="O15" s="171"/>
      <c r="P15" s="171">
        <v>150</v>
      </c>
      <c r="Q15" s="171"/>
      <c r="R15" s="172"/>
      <c r="S15" s="173"/>
      <c r="T15" s="174"/>
      <c r="U15" s="174"/>
      <c r="V15" s="174"/>
      <c r="W15" s="174"/>
      <c r="X15" s="174"/>
      <c r="Y15" s="174"/>
      <c r="Z15" s="174"/>
      <c r="AA15" s="174"/>
    </row>
    <row r="16" spans="1:27" s="175" customFormat="1" ht="12.75">
      <c r="A16" s="168" t="s">
        <v>45</v>
      </c>
      <c r="B16" s="174" t="s">
        <v>915</v>
      </c>
      <c r="C16" s="174" t="s">
        <v>916</v>
      </c>
      <c r="D16" s="174" t="s">
        <v>48</v>
      </c>
      <c r="E16" s="178">
        <v>1997</v>
      </c>
      <c r="F16" s="171" t="s">
        <v>49</v>
      </c>
      <c r="G16" s="180" t="s">
        <v>41</v>
      </c>
      <c r="H16" s="27">
        <f t="shared" si="0"/>
        <v>41</v>
      </c>
      <c r="I16" s="28">
        <f t="shared" si="1"/>
        <v>100</v>
      </c>
      <c r="J16" s="15">
        <f t="shared" si="2"/>
        <v>0</v>
      </c>
      <c r="K16" s="52">
        <f>SUM(L16:S16)</f>
        <v>141</v>
      </c>
      <c r="L16" s="171"/>
      <c r="M16" s="171"/>
      <c r="N16" s="171">
        <v>41</v>
      </c>
      <c r="O16" s="171"/>
      <c r="P16" s="171">
        <v>100</v>
      </c>
      <c r="Q16" s="171"/>
      <c r="R16" s="172"/>
      <c r="S16" s="173"/>
      <c r="T16" s="174"/>
      <c r="U16" s="174"/>
      <c r="V16" s="174"/>
      <c r="W16" s="174"/>
      <c r="X16" s="174"/>
      <c r="Y16" s="174"/>
      <c r="Z16" s="174"/>
      <c r="AA16" s="174"/>
    </row>
    <row r="17" spans="1:27" s="175" customFormat="1" ht="12.75">
      <c r="A17" s="168" t="s">
        <v>79</v>
      </c>
      <c r="B17" s="174" t="s">
        <v>917</v>
      </c>
      <c r="C17" s="174" t="s">
        <v>918</v>
      </c>
      <c r="D17" s="174" t="s">
        <v>78</v>
      </c>
      <c r="E17" s="178">
        <v>1996</v>
      </c>
      <c r="F17" s="171" t="s">
        <v>49</v>
      </c>
      <c r="G17" s="171" t="s">
        <v>43</v>
      </c>
      <c r="H17" s="27">
        <f t="shared" si="0"/>
        <v>0</v>
      </c>
      <c r="I17" s="28">
        <f t="shared" si="1"/>
        <v>130</v>
      </c>
      <c r="J17" s="15">
        <f t="shared" si="2"/>
        <v>0</v>
      </c>
      <c r="K17" s="52">
        <f>SUM(L17:S17)</f>
        <v>130</v>
      </c>
      <c r="L17" s="171"/>
      <c r="M17" s="171"/>
      <c r="N17" s="171"/>
      <c r="O17" s="171"/>
      <c r="P17" s="171">
        <v>130</v>
      </c>
      <c r="Q17" s="171"/>
      <c r="R17" s="172"/>
      <c r="S17" s="173"/>
      <c r="T17" s="174"/>
      <c r="U17" s="174"/>
      <c r="V17" s="174"/>
      <c r="W17" s="174"/>
      <c r="X17" s="174"/>
      <c r="Y17" s="174"/>
      <c r="Z17" s="174"/>
      <c r="AA17" s="174"/>
    </row>
    <row r="18" spans="1:27" s="175" customFormat="1" ht="12.75">
      <c r="A18" s="168" t="s">
        <v>81</v>
      </c>
      <c r="B18" s="174" t="s">
        <v>919</v>
      </c>
      <c r="C18" s="174" t="s">
        <v>920</v>
      </c>
      <c r="D18" s="174" t="s">
        <v>921</v>
      </c>
      <c r="E18" s="178">
        <v>1995</v>
      </c>
      <c r="F18" s="171" t="s">
        <v>49</v>
      </c>
      <c r="G18" s="171" t="s">
        <v>42</v>
      </c>
      <c r="H18" s="27">
        <f t="shared" si="0"/>
        <v>0</v>
      </c>
      <c r="I18" s="28">
        <f t="shared" si="1"/>
        <v>130</v>
      </c>
      <c r="J18" s="15">
        <f t="shared" si="2"/>
        <v>0</v>
      </c>
      <c r="K18" s="52">
        <f>SUM(L18:S18)</f>
        <v>130</v>
      </c>
      <c r="L18" s="171"/>
      <c r="M18" s="171"/>
      <c r="N18" s="171"/>
      <c r="O18" s="171"/>
      <c r="P18" s="171">
        <v>130</v>
      </c>
      <c r="Q18" s="171"/>
      <c r="R18" s="172"/>
      <c r="S18" s="173"/>
      <c r="T18" s="174"/>
      <c r="U18" s="174"/>
      <c r="V18" s="174"/>
      <c r="W18" s="174"/>
      <c r="X18" s="174"/>
      <c r="Y18" s="174"/>
      <c r="Z18" s="174"/>
      <c r="AA18" s="174"/>
    </row>
    <row r="19" spans="1:27" s="175" customFormat="1" ht="12.75">
      <c r="A19" s="168" t="s">
        <v>85</v>
      </c>
      <c r="B19" s="181" t="s">
        <v>922</v>
      </c>
      <c r="C19" s="174" t="s">
        <v>895</v>
      </c>
      <c r="D19" s="181" t="s">
        <v>923</v>
      </c>
      <c r="E19" s="182">
        <v>1975</v>
      </c>
      <c r="F19" s="171" t="s">
        <v>70</v>
      </c>
      <c r="G19" s="171" t="s">
        <v>36</v>
      </c>
      <c r="H19" s="27">
        <f t="shared" si="0"/>
        <v>93</v>
      </c>
      <c r="I19" s="28">
        <f t="shared" si="1"/>
        <v>33</v>
      </c>
      <c r="J19" s="15">
        <f t="shared" si="2"/>
        <v>0</v>
      </c>
      <c r="K19" s="52">
        <f>SUM(L19:S19)</f>
        <v>126</v>
      </c>
      <c r="L19" s="178"/>
      <c r="M19" s="171">
        <v>33</v>
      </c>
      <c r="N19" s="171"/>
      <c r="O19" s="171">
        <v>41</v>
      </c>
      <c r="P19" s="171"/>
      <c r="Q19" s="171">
        <v>7</v>
      </c>
      <c r="R19" s="172"/>
      <c r="S19" s="173">
        <v>45</v>
      </c>
      <c r="T19" s="174"/>
      <c r="U19" s="174"/>
      <c r="V19" s="174"/>
      <c r="W19" s="174"/>
      <c r="X19" s="174"/>
      <c r="Y19" s="174"/>
      <c r="Z19" s="174"/>
      <c r="AA19" s="174"/>
    </row>
    <row r="20" spans="1:27" s="175" customFormat="1" ht="12.75">
      <c r="A20" s="168" t="s">
        <v>89</v>
      </c>
      <c r="B20" s="174" t="s">
        <v>924</v>
      </c>
      <c r="C20" s="174" t="s">
        <v>925</v>
      </c>
      <c r="D20" s="174" t="s">
        <v>270</v>
      </c>
      <c r="E20" s="178">
        <v>1984</v>
      </c>
      <c r="F20" s="171" t="s">
        <v>53</v>
      </c>
      <c r="G20" s="171" t="s">
        <v>37</v>
      </c>
      <c r="H20" s="27">
        <f t="shared" si="0"/>
        <v>120</v>
      </c>
      <c r="I20" s="28">
        <f t="shared" si="1"/>
        <v>0</v>
      </c>
      <c r="J20" s="15">
        <f t="shared" si="2"/>
        <v>0</v>
      </c>
      <c r="K20" s="52">
        <f>SUM(L20:S20)</f>
        <v>120</v>
      </c>
      <c r="L20" s="171">
        <v>45</v>
      </c>
      <c r="M20" s="171"/>
      <c r="N20" s="171">
        <v>25</v>
      </c>
      <c r="O20" s="171">
        <v>50</v>
      </c>
      <c r="P20" s="171"/>
      <c r="Q20" s="171"/>
      <c r="R20" s="172"/>
      <c r="S20" s="173"/>
      <c r="T20" s="174"/>
      <c r="U20" s="174"/>
      <c r="V20" s="174"/>
      <c r="W20" s="174"/>
      <c r="X20" s="174"/>
      <c r="Y20" s="174"/>
      <c r="Z20" s="174"/>
      <c r="AA20" s="174"/>
    </row>
    <row r="21" spans="1:27" s="175" customFormat="1" ht="12.75">
      <c r="A21" s="168" t="s">
        <v>93</v>
      </c>
      <c r="B21" s="183" t="s">
        <v>926</v>
      </c>
      <c r="C21" s="183" t="s">
        <v>906</v>
      </c>
      <c r="D21" s="183" t="s">
        <v>133</v>
      </c>
      <c r="E21" s="184">
        <v>1994</v>
      </c>
      <c r="F21" s="185" t="s">
        <v>49</v>
      </c>
      <c r="G21" s="171" t="s">
        <v>44</v>
      </c>
      <c r="H21" s="27">
        <f t="shared" si="0"/>
        <v>0</v>
      </c>
      <c r="I21" s="28">
        <f t="shared" si="1"/>
        <v>110</v>
      </c>
      <c r="J21" s="15">
        <f t="shared" si="2"/>
        <v>0</v>
      </c>
      <c r="K21" s="52">
        <f>SUM(L21:S21)</f>
        <v>110</v>
      </c>
      <c r="L21" s="185"/>
      <c r="M21" s="186"/>
      <c r="N21" s="186"/>
      <c r="O21" s="171"/>
      <c r="P21" s="171">
        <v>110</v>
      </c>
      <c r="Q21" s="171"/>
      <c r="R21" s="172"/>
      <c r="S21" s="173"/>
      <c r="T21" s="174"/>
      <c r="U21" s="174"/>
      <c r="V21" s="174"/>
      <c r="W21" s="174"/>
      <c r="X21" s="174"/>
      <c r="Y21" s="174"/>
      <c r="Z21" s="174"/>
      <c r="AA21" s="174"/>
    </row>
    <row r="22" spans="1:27" s="175" customFormat="1" ht="12.75">
      <c r="A22" s="168" t="s">
        <v>97</v>
      </c>
      <c r="B22" s="174" t="s">
        <v>927</v>
      </c>
      <c r="C22" s="174" t="s">
        <v>928</v>
      </c>
      <c r="D22" s="174" t="s">
        <v>122</v>
      </c>
      <c r="E22" s="178">
        <v>1997</v>
      </c>
      <c r="F22" s="171" t="s">
        <v>49</v>
      </c>
      <c r="G22" s="171" t="s">
        <v>45</v>
      </c>
      <c r="H22" s="27">
        <f t="shared" si="0"/>
        <v>0</v>
      </c>
      <c r="I22" s="28">
        <f t="shared" si="1"/>
        <v>110</v>
      </c>
      <c r="J22" s="15">
        <f t="shared" si="2"/>
        <v>0</v>
      </c>
      <c r="K22" s="52">
        <f>SUM(L22:S22)</f>
        <v>110</v>
      </c>
      <c r="L22" s="171"/>
      <c r="M22" s="171"/>
      <c r="N22" s="171"/>
      <c r="O22" s="171"/>
      <c r="P22" s="171">
        <v>110</v>
      </c>
      <c r="Q22" s="171"/>
      <c r="R22" s="172"/>
      <c r="S22" s="173"/>
      <c r="T22" s="174"/>
      <c r="U22" s="174"/>
      <c r="V22" s="174"/>
      <c r="W22" s="174"/>
      <c r="X22" s="174"/>
      <c r="Y22" s="174"/>
      <c r="Z22" s="174"/>
      <c r="AA22" s="174"/>
    </row>
    <row r="23" spans="1:27" s="175" customFormat="1" ht="12.75">
      <c r="A23" s="168" t="s">
        <v>101</v>
      </c>
      <c r="B23" s="174" t="s">
        <v>929</v>
      </c>
      <c r="C23" s="174" t="s">
        <v>930</v>
      </c>
      <c r="D23" s="174" t="s">
        <v>931</v>
      </c>
      <c r="E23" s="178">
        <v>1976</v>
      </c>
      <c r="F23" s="171" t="s">
        <v>70</v>
      </c>
      <c r="G23" s="171" t="s">
        <v>37</v>
      </c>
      <c r="H23" s="27">
        <f t="shared" si="0"/>
        <v>107</v>
      </c>
      <c r="I23" s="28">
        <f t="shared" si="1"/>
        <v>0</v>
      </c>
      <c r="J23" s="15">
        <f t="shared" si="2"/>
        <v>0</v>
      </c>
      <c r="K23" s="52">
        <f>SUM(L23:S23)</f>
        <v>107</v>
      </c>
      <c r="L23" s="171">
        <v>37</v>
      </c>
      <c r="M23" s="171"/>
      <c r="N23" s="171"/>
      <c r="O23" s="171">
        <v>33</v>
      </c>
      <c r="P23" s="171"/>
      <c r="Q23" s="171"/>
      <c r="R23" s="172"/>
      <c r="S23" s="173">
        <v>37</v>
      </c>
      <c r="T23" s="174"/>
      <c r="U23" s="174"/>
      <c r="V23" s="174"/>
      <c r="W23" s="174"/>
      <c r="X23" s="174"/>
      <c r="Y23" s="174"/>
      <c r="Z23" s="174"/>
      <c r="AA23" s="174"/>
    </row>
    <row r="24" spans="1:27" s="175" customFormat="1" ht="12.75">
      <c r="A24" s="168" t="s">
        <v>104</v>
      </c>
      <c r="B24" s="174" t="s">
        <v>932</v>
      </c>
      <c r="C24" s="174" t="s">
        <v>903</v>
      </c>
      <c r="D24" s="174" t="s">
        <v>103</v>
      </c>
      <c r="E24" s="178">
        <v>1994</v>
      </c>
      <c r="F24" s="171" t="s">
        <v>49</v>
      </c>
      <c r="G24" s="180" t="s">
        <v>79</v>
      </c>
      <c r="H24" s="27">
        <f t="shared" si="0"/>
        <v>29</v>
      </c>
      <c r="I24" s="28">
        <f t="shared" si="1"/>
        <v>74</v>
      </c>
      <c r="J24" s="15">
        <f t="shared" si="2"/>
        <v>0</v>
      </c>
      <c r="K24" s="52">
        <f>SUM(L24:S24)</f>
        <v>103</v>
      </c>
      <c r="L24" s="171">
        <v>29</v>
      </c>
      <c r="M24" s="171"/>
      <c r="N24" s="171"/>
      <c r="O24" s="171"/>
      <c r="P24" s="171">
        <v>74</v>
      </c>
      <c r="Q24" s="171"/>
      <c r="R24" s="172"/>
      <c r="S24" s="173"/>
      <c r="T24" s="174"/>
      <c r="U24" s="174"/>
      <c r="V24" s="174"/>
      <c r="W24" s="174"/>
      <c r="X24" s="174"/>
      <c r="Y24" s="174"/>
      <c r="Z24" s="174"/>
      <c r="AA24" s="174"/>
    </row>
    <row r="25" spans="1:27" s="175" customFormat="1" ht="12.75">
      <c r="A25" s="168" t="s">
        <v>107</v>
      </c>
      <c r="B25" s="174" t="s">
        <v>933</v>
      </c>
      <c r="C25" s="174" t="s">
        <v>934</v>
      </c>
      <c r="D25" s="174" t="s">
        <v>935</v>
      </c>
      <c r="E25" s="178">
        <v>1994</v>
      </c>
      <c r="F25" s="171" t="s">
        <v>49</v>
      </c>
      <c r="G25" s="171" t="s">
        <v>81</v>
      </c>
      <c r="H25" s="27">
        <f t="shared" si="0"/>
        <v>0</v>
      </c>
      <c r="I25" s="28">
        <f t="shared" si="1"/>
        <v>100</v>
      </c>
      <c r="J25" s="15">
        <f t="shared" si="2"/>
        <v>0</v>
      </c>
      <c r="K25" s="52">
        <f>SUM(L25:S25)</f>
        <v>100</v>
      </c>
      <c r="L25" s="171"/>
      <c r="M25" s="171"/>
      <c r="N25" s="171"/>
      <c r="O25" s="171"/>
      <c r="P25" s="171">
        <v>100</v>
      </c>
      <c r="Q25" s="171"/>
      <c r="R25" s="172"/>
      <c r="S25" s="173"/>
      <c r="T25" s="174"/>
      <c r="U25" s="174"/>
      <c r="V25" s="174"/>
      <c r="W25" s="174"/>
      <c r="X25" s="174"/>
      <c r="Y25" s="174"/>
      <c r="Z25" s="174"/>
      <c r="AA25" s="174"/>
    </row>
    <row r="26" spans="1:27" s="175" customFormat="1" ht="12.75">
      <c r="A26" s="168" t="s">
        <v>111</v>
      </c>
      <c r="B26" s="174" t="s">
        <v>936</v>
      </c>
      <c r="C26" s="174" t="s">
        <v>937</v>
      </c>
      <c r="D26" s="174" t="s">
        <v>84</v>
      </c>
      <c r="E26" s="178">
        <v>1994</v>
      </c>
      <c r="F26" s="171" t="s">
        <v>49</v>
      </c>
      <c r="G26" s="171" t="s">
        <v>85</v>
      </c>
      <c r="H26" s="27">
        <f t="shared" si="0"/>
        <v>0</v>
      </c>
      <c r="I26" s="28">
        <f t="shared" si="1"/>
        <v>90</v>
      </c>
      <c r="J26" s="15">
        <f t="shared" si="2"/>
        <v>0</v>
      </c>
      <c r="K26" s="52">
        <f>SUM(L26:S26)</f>
        <v>90</v>
      </c>
      <c r="L26" s="171"/>
      <c r="M26" s="171"/>
      <c r="N26" s="187"/>
      <c r="O26" s="187"/>
      <c r="P26" s="171">
        <v>90</v>
      </c>
      <c r="Q26" s="171"/>
      <c r="R26" s="172"/>
      <c r="S26" s="173"/>
      <c r="T26" s="174"/>
      <c r="U26" s="174"/>
      <c r="V26" s="174"/>
      <c r="W26" s="174"/>
      <c r="X26" s="174"/>
      <c r="Y26" s="174"/>
      <c r="Z26" s="174"/>
      <c r="AA26" s="174"/>
    </row>
    <row r="27" spans="1:27" s="175" customFormat="1" ht="12.75">
      <c r="A27" s="168" t="s">
        <v>115</v>
      </c>
      <c r="B27" s="174" t="s">
        <v>938</v>
      </c>
      <c r="C27" s="174" t="s">
        <v>925</v>
      </c>
      <c r="D27" s="174" t="s">
        <v>939</v>
      </c>
      <c r="E27" s="178">
        <v>1997</v>
      </c>
      <c r="F27" s="171" t="s">
        <v>49</v>
      </c>
      <c r="G27" s="171" t="s">
        <v>89</v>
      </c>
      <c r="H27" s="27">
        <f t="shared" si="0"/>
        <v>0</v>
      </c>
      <c r="I27" s="28">
        <f t="shared" si="1"/>
        <v>90</v>
      </c>
      <c r="J27" s="15">
        <f t="shared" si="2"/>
        <v>0</v>
      </c>
      <c r="K27" s="52">
        <f>SUM(L27:S27)</f>
        <v>90</v>
      </c>
      <c r="L27" s="171"/>
      <c r="M27" s="171"/>
      <c r="N27" s="187"/>
      <c r="O27" s="187"/>
      <c r="P27" s="171">
        <v>90</v>
      </c>
      <c r="Q27" s="171"/>
      <c r="R27" s="172"/>
      <c r="S27" s="173"/>
      <c r="T27" s="174"/>
      <c r="U27" s="174"/>
      <c r="V27" s="174"/>
      <c r="W27" s="174"/>
      <c r="X27" s="174"/>
      <c r="Y27" s="174"/>
      <c r="Z27" s="174"/>
      <c r="AA27" s="174"/>
    </row>
    <row r="28" spans="1:27" s="175" customFormat="1" ht="12.75">
      <c r="A28" s="168" t="s">
        <v>120</v>
      </c>
      <c r="B28" s="174" t="s">
        <v>940</v>
      </c>
      <c r="C28" s="174" t="s">
        <v>941</v>
      </c>
      <c r="D28" s="188" t="s">
        <v>314</v>
      </c>
      <c r="E28" s="178">
        <v>1982</v>
      </c>
      <c r="F28" s="171" t="s">
        <v>70</v>
      </c>
      <c r="G28" s="171" t="s">
        <v>38</v>
      </c>
      <c r="H28" s="27">
        <f t="shared" si="0"/>
        <v>85</v>
      </c>
      <c r="I28" s="28">
        <f t="shared" si="1"/>
        <v>0</v>
      </c>
      <c r="J28" s="15">
        <f t="shared" si="2"/>
        <v>0</v>
      </c>
      <c r="K28" s="52">
        <f>SUM(L28:S28)</f>
        <v>85</v>
      </c>
      <c r="L28" s="171">
        <v>85</v>
      </c>
      <c r="M28" s="171"/>
      <c r="N28" s="187"/>
      <c r="O28" s="187"/>
      <c r="P28" s="171"/>
      <c r="Q28" s="171"/>
      <c r="R28" s="172"/>
      <c r="S28" s="173"/>
      <c r="T28" s="174"/>
      <c r="U28" s="174"/>
      <c r="V28" s="174"/>
      <c r="W28" s="174"/>
      <c r="X28" s="174"/>
      <c r="Y28" s="174"/>
      <c r="Z28" s="174"/>
      <c r="AA28" s="174"/>
    </row>
    <row r="29" spans="1:27" s="175" customFormat="1" ht="12.75">
      <c r="A29" s="168" t="s">
        <v>123</v>
      </c>
      <c r="B29" s="176" t="s">
        <v>942</v>
      </c>
      <c r="C29" s="174" t="s">
        <v>943</v>
      </c>
      <c r="D29" s="176" t="s">
        <v>293</v>
      </c>
      <c r="E29" s="177">
        <v>1996</v>
      </c>
      <c r="F29" s="171" t="s">
        <v>49</v>
      </c>
      <c r="G29" s="171" t="s">
        <v>131</v>
      </c>
      <c r="H29" s="27">
        <f t="shared" si="0"/>
        <v>84</v>
      </c>
      <c r="I29" s="28">
        <f t="shared" si="1"/>
        <v>0</v>
      </c>
      <c r="J29" s="15">
        <f t="shared" si="2"/>
        <v>0</v>
      </c>
      <c r="K29" s="52">
        <f>SUM(L29:S29)</f>
        <v>84</v>
      </c>
      <c r="L29" s="185"/>
      <c r="M29" s="171"/>
      <c r="N29" s="187">
        <v>29</v>
      </c>
      <c r="O29" s="187"/>
      <c r="P29" s="171"/>
      <c r="Q29" s="171"/>
      <c r="R29" s="172"/>
      <c r="S29" s="173">
        <v>55</v>
      </c>
      <c r="T29" s="174"/>
      <c r="U29" s="174"/>
      <c r="V29" s="174"/>
      <c r="W29" s="174"/>
      <c r="X29" s="174"/>
      <c r="Y29" s="174"/>
      <c r="Z29" s="174"/>
      <c r="AA29" s="174"/>
    </row>
    <row r="30" spans="1:27" s="175" customFormat="1" ht="12.75">
      <c r="A30" s="168" t="s">
        <v>127</v>
      </c>
      <c r="B30" s="174" t="s">
        <v>944</v>
      </c>
      <c r="C30" s="174" t="s">
        <v>945</v>
      </c>
      <c r="D30" s="174" t="s">
        <v>114</v>
      </c>
      <c r="E30" s="178">
        <v>1995</v>
      </c>
      <c r="F30" s="171" t="s">
        <v>49</v>
      </c>
      <c r="G30" s="180" t="s">
        <v>93</v>
      </c>
      <c r="H30" s="27">
        <f t="shared" si="0"/>
        <v>0</v>
      </c>
      <c r="I30" s="28">
        <f t="shared" si="1"/>
        <v>82</v>
      </c>
      <c r="J30" s="15">
        <f t="shared" si="2"/>
        <v>0</v>
      </c>
      <c r="K30" s="52">
        <f>SUM(L30:S30)</f>
        <v>82</v>
      </c>
      <c r="L30" s="171"/>
      <c r="M30" s="171"/>
      <c r="N30" s="187"/>
      <c r="O30" s="187"/>
      <c r="P30" s="171">
        <v>82</v>
      </c>
      <c r="Q30" s="171"/>
      <c r="R30" s="172"/>
      <c r="S30" s="173"/>
      <c r="T30" s="174"/>
      <c r="U30" s="174"/>
      <c r="V30" s="174"/>
      <c r="W30" s="174"/>
      <c r="X30" s="174"/>
      <c r="Y30" s="174"/>
      <c r="Z30" s="174"/>
      <c r="AA30" s="174"/>
    </row>
    <row r="31" spans="1:27" s="175" customFormat="1" ht="12.75">
      <c r="A31" s="168" t="s">
        <v>131</v>
      </c>
      <c r="B31" s="174" t="s">
        <v>946</v>
      </c>
      <c r="C31" s="174" t="s">
        <v>947</v>
      </c>
      <c r="D31" s="174" t="s">
        <v>935</v>
      </c>
      <c r="E31" s="178">
        <v>1996</v>
      </c>
      <c r="F31" s="171" t="s">
        <v>49</v>
      </c>
      <c r="G31" s="171" t="s">
        <v>97</v>
      </c>
      <c r="H31" s="27">
        <f t="shared" si="0"/>
        <v>0</v>
      </c>
      <c r="I31" s="28">
        <f t="shared" si="1"/>
        <v>82</v>
      </c>
      <c r="J31" s="15">
        <f t="shared" si="2"/>
        <v>0</v>
      </c>
      <c r="K31" s="52">
        <f>SUM(L31:S31)</f>
        <v>82</v>
      </c>
      <c r="L31" s="171"/>
      <c r="M31" s="171"/>
      <c r="N31" s="187"/>
      <c r="O31" s="187"/>
      <c r="P31" s="171">
        <v>82</v>
      </c>
      <c r="Q31" s="171"/>
      <c r="R31" s="172"/>
      <c r="S31" s="173"/>
      <c r="T31" s="174"/>
      <c r="U31" s="174"/>
      <c r="V31" s="174"/>
      <c r="W31" s="174"/>
      <c r="X31" s="174"/>
      <c r="Y31" s="174"/>
      <c r="Z31" s="174"/>
      <c r="AA31" s="174"/>
    </row>
    <row r="32" spans="1:27" s="175" customFormat="1" ht="12.75">
      <c r="A32" s="168" t="s">
        <v>134</v>
      </c>
      <c r="B32" s="170" t="s">
        <v>948</v>
      </c>
      <c r="C32" s="170" t="s">
        <v>949</v>
      </c>
      <c r="D32" s="170" t="s">
        <v>329</v>
      </c>
      <c r="E32" s="178">
        <v>1985</v>
      </c>
      <c r="F32" s="171" t="s">
        <v>53</v>
      </c>
      <c r="G32" s="171" t="s">
        <v>38</v>
      </c>
      <c r="H32" s="27">
        <f t="shared" si="0"/>
        <v>75</v>
      </c>
      <c r="I32" s="28">
        <f t="shared" si="1"/>
        <v>0</v>
      </c>
      <c r="J32" s="15">
        <f t="shared" si="2"/>
        <v>0</v>
      </c>
      <c r="K32" s="52">
        <f>SUM(L32:S32)</f>
        <v>75</v>
      </c>
      <c r="L32" s="171"/>
      <c r="M32" s="171"/>
      <c r="N32" s="187"/>
      <c r="O32" s="187">
        <v>75</v>
      </c>
      <c r="P32" s="171"/>
      <c r="Q32" s="171"/>
      <c r="R32" s="172"/>
      <c r="S32" s="173"/>
      <c r="T32" s="174"/>
      <c r="U32" s="174"/>
      <c r="V32" s="174"/>
      <c r="W32" s="174"/>
      <c r="X32" s="174"/>
      <c r="Y32" s="174"/>
      <c r="Z32" s="174"/>
      <c r="AA32" s="174"/>
    </row>
    <row r="33" spans="1:27" s="175" customFormat="1" ht="12.75">
      <c r="A33" s="168" t="s">
        <v>138</v>
      </c>
      <c r="B33" s="174" t="s">
        <v>950</v>
      </c>
      <c r="C33" s="174" t="s">
        <v>911</v>
      </c>
      <c r="D33" s="174" t="s">
        <v>951</v>
      </c>
      <c r="E33" s="178">
        <v>1972</v>
      </c>
      <c r="F33" s="171" t="s">
        <v>18</v>
      </c>
      <c r="G33" s="179" t="s">
        <v>36</v>
      </c>
      <c r="H33" s="27">
        <f t="shared" si="0"/>
        <v>75</v>
      </c>
      <c r="I33" s="28">
        <f t="shared" si="1"/>
        <v>0</v>
      </c>
      <c r="J33" s="15">
        <f t="shared" si="2"/>
        <v>0</v>
      </c>
      <c r="K33" s="52">
        <f>SUM(L33:S33)</f>
        <v>75</v>
      </c>
      <c r="L33" s="171"/>
      <c r="M33" s="171"/>
      <c r="N33" s="187"/>
      <c r="O33" s="187"/>
      <c r="P33" s="171"/>
      <c r="Q33" s="171"/>
      <c r="R33" s="172"/>
      <c r="S33" s="173">
        <v>75</v>
      </c>
      <c r="T33" s="174"/>
      <c r="U33" s="174"/>
      <c r="V33" s="174"/>
      <c r="W33" s="174"/>
      <c r="X33" s="174"/>
      <c r="Y33" s="174"/>
      <c r="Z33" s="174"/>
      <c r="AA33" s="174"/>
    </row>
    <row r="34" spans="1:27" s="175" customFormat="1" ht="12.75">
      <c r="A34" s="168" t="s">
        <v>142</v>
      </c>
      <c r="B34" s="174" t="s">
        <v>952</v>
      </c>
      <c r="C34" s="174" t="s">
        <v>953</v>
      </c>
      <c r="D34" s="174" t="s">
        <v>954</v>
      </c>
      <c r="E34" s="178">
        <v>1997</v>
      </c>
      <c r="F34" s="171" t="s">
        <v>49</v>
      </c>
      <c r="G34" s="171" t="s">
        <v>101</v>
      </c>
      <c r="H34" s="27">
        <f t="shared" si="0"/>
        <v>0</v>
      </c>
      <c r="I34" s="28">
        <f t="shared" si="1"/>
        <v>74</v>
      </c>
      <c r="J34" s="15">
        <f t="shared" si="2"/>
        <v>0</v>
      </c>
      <c r="K34" s="52">
        <f>SUM(L34:S34)</f>
        <v>74</v>
      </c>
      <c r="L34" s="171"/>
      <c r="M34" s="171"/>
      <c r="N34" s="187"/>
      <c r="O34" s="187"/>
      <c r="P34" s="171">
        <v>74</v>
      </c>
      <c r="Q34" s="171"/>
      <c r="R34" s="172"/>
      <c r="S34" s="173"/>
      <c r="T34" s="174"/>
      <c r="U34" s="174"/>
      <c r="V34" s="174"/>
      <c r="W34" s="174"/>
      <c r="X34" s="174"/>
      <c r="Y34" s="174"/>
      <c r="Z34" s="174"/>
      <c r="AA34" s="174"/>
    </row>
    <row r="35" spans="1:27" s="175" customFormat="1" ht="12.75">
      <c r="A35" s="168" t="s">
        <v>146</v>
      </c>
      <c r="B35" s="174" t="s">
        <v>898</v>
      </c>
      <c r="C35" s="174" t="s">
        <v>937</v>
      </c>
      <c r="D35" s="174" t="s">
        <v>84</v>
      </c>
      <c r="E35" s="178">
        <v>1997</v>
      </c>
      <c r="F35" s="171" t="s">
        <v>49</v>
      </c>
      <c r="G35" s="171" t="s">
        <v>104</v>
      </c>
      <c r="H35" s="27">
        <f t="shared" si="0"/>
        <v>0</v>
      </c>
      <c r="I35" s="28">
        <f t="shared" si="1"/>
        <v>66</v>
      </c>
      <c r="J35" s="15">
        <f t="shared" si="2"/>
        <v>0</v>
      </c>
      <c r="K35" s="52">
        <f>SUM(L35:S35)</f>
        <v>66</v>
      </c>
      <c r="L35" s="171"/>
      <c r="M35" s="171"/>
      <c r="N35" s="187"/>
      <c r="O35" s="187"/>
      <c r="P35" s="171">
        <v>66</v>
      </c>
      <c r="Q35" s="171"/>
      <c r="R35" s="172"/>
      <c r="S35" s="173"/>
      <c r="T35" s="174"/>
      <c r="U35" s="174"/>
      <c r="V35" s="174"/>
      <c r="W35" s="174"/>
      <c r="X35" s="174"/>
      <c r="Y35" s="174"/>
      <c r="Z35" s="174"/>
      <c r="AA35" s="174"/>
    </row>
    <row r="36" spans="1:27" s="175" customFormat="1" ht="12.75">
      <c r="A36" s="168" t="s">
        <v>149</v>
      </c>
      <c r="B36" s="176" t="s">
        <v>955</v>
      </c>
      <c r="C36" s="189" t="s">
        <v>897</v>
      </c>
      <c r="D36" s="190" t="s">
        <v>956</v>
      </c>
      <c r="E36" s="178">
        <v>1982</v>
      </c>
      <c r="F36" s="171" t="s">
        <v>70</v>
      </c>
      <c r="G36" s="171" t="s">
        <v>39</v>
      </c>
      <c r="H36" s="27">
        <f t="shared" si="0"/>
        <v>65</v>
      </c>
      <c r="I36" s="28">
        <f t="shared" si="1"/>
        <v>0</v>
      </c>
      <c r="J36" s="15">
        <f t="shared" si="2"/>
        <v>0</v>
      </c>
      <c r="K36" s="52">
        <f>SUM(L36:S36)</f>
        <v>65</v>
      </c>
      <c r="L36" s="171">
        <v>65</v>
      </c>
      <c r="M36" s="171"/>
      <c r="N36" s="187"/>
      <c r="O36" s="187"/>
      <c r="P36" s="171"/>
      <c r="Q36" s="171"/>
      <c r="R36" s="172"/>
      <c r="S36" s="173"/>
      <c r="T36" s="174"/>
      <c r="U36" s="174"/>
      <c r="V36" s="174"/>
      <c r="W36" s="174"/>
      <c r="X36" s="174"/>
      <c r="Y36" s="174"/>
      <c r="Z36" s="174"/>
      <c r="AA36" s="174"/>
    </row>
    <row r="37" spans="1:27" s="175" customFormat="1" ht="12.75">
      <c r="A37" s="168" t="s">
        <v>151</v>
      </c>
      <c r="B37" s="191" t="s">
        <v>957</v>
      </c>
      <c r="C37" s="174" t="s">
        <v>897</v>
      </c>
      <c r="D37" s="192" t="s">
        <v>958</v>
      </c>
      <c r="E37" s="177">
        <v>1983</v>
      </c>
      <c r="F37" s="168" t="s">
        <v>70</v>
      </c>
      <c r="G37" s="171" t="s">
        <v>40</v>
      </c>
      <c r="H37" s="27">
        <f t="shared" si="0"/>
        <v>59</v>
      </c>
      <c r="I37" s="28">
        <f t="shared" si="1"/>
        <v>0</v>
      </c>
      <c r="J37" s="15">
        <f t="shared" si="2"/>
        <v>0</v>
      </c>
      <c r="K37" s="52">
        <f>SUM(L37:S37)</f>
        <v>59</v>
      </c>
      <c r="L37" s="171"/>
      <c r="M37" s="171"/>
      <c r="N37" s="187">
        <v>22</v>
      </c>
      <c r="O37" s="187">
        <v>37</v>
      </c>
      <c r="P37" s="171"/>
      <c r="Q37" s="171"/>
      <c r="R37" s="172"/>
      <c r="S37" s="173"/>
      <c r="T37" s="174"/>
      <c r="U37" s="174"/>
      <c r="V37" s="174"/>
      <c r="W37" s="174"/>
      <c r="X37" s="174"/>
      <c r="Y37" s="174"/>
      <c r="Z37" s="174"/>
      <c r="AA37" s="174"/>
    </row>
    <row r="38" spans="1:27" s="175" customFormat="1" ht="12.75">
      <c r="A38" s="168" t="s">
        <v>155</v>
      </c>
      <c r="B38" s="193" t="s">
        <v>959</v>
      </c>
      <c r="C38" s="194" t="s">
        <v>960</v>
      </c>
      <c r="D38" s="195" t="s">
        <v>822</v>
      </c>
      <c r="E38" s="196">
        <v>1973</v>
      </c>
      <c r="F38" s="171" t="s">
        <v>18</v>
      </c>
      <c r="G38" s="179" t="s">
        <v>37</v>
      </c>
      <c r="H38" s="27">
        <f t="shared" si="0"/>
        <v>58</v>
      </c>
      <c r="I38" s="28">
        <f t="shared" si="1"/>
        <v>0</v>
      </c>
      <c r="J38" s="15">
        <f t="shared" si="2"/>
        <v>0</v>
      </c>
      <c r="K38" s="52">
        <f>SUM(L38:S38)</f>
        <v>58</v>
      </c>
      <c r="L38" s="171">
        <v>33</v>
      </c>
      <c r="M38" s="171"/>
      <c r="N38" s="187"/>
      <c r="O38" s="187">
        <v>25</v>
      </c>
      <c r="P38" s="171"/>
      <c r="Q38" s="171"/>
      <c r="R38" s="172"/>
      <c r="S38" s="173"/>
      <c r="T38" s="174"/>
      <c r="U38" s="174"/>
      <c r="V38" s="174"/>
      <c r="W38" s="174"/>
      <c r="X38" s="174"/>
      <c r="Y38" s="174"/>
      <c r="Z38" s="174"/>
      <c r="AA38" s="174"/>
    </row>
    <row r="39" spans="1:27" s="175" customFormat="1" ht="12.75">
      <c r="A39" s="168" t="s">
        <v>158</v>
      </c>
      <c r="B39" s="197" t="s">
        <v>961</v>
      </c>
      <c r="C39" s="174" t="s">
        <v>962</v>
      </c>
      <c r="D39" s="198" t="s">
        <v>921</v>
      </c>
      <c r="E39" s="178">
        <v>1997</v>
      </c>
      <c r="F39" s="168" t="s">
        <v>49</v>
      </c>
      <c r="G39" s="171" t="s">
        <v>107</v>
      </c>
      <c r="H39" s="27">
        <f t="shared" si="0"/>
        <v>0</v>
      </c>
      <c r="I39" s="28">
        <f t="shared" si="1"/>
        <v>58</v>
      </c>
      <c r="J39" s="15">
        <f t="shared" si="2"/>
        <v>0</v>
      </c>
      <c r="K39" s="52">
        <f>SUM(L39:S39)</f>
        <v>58</v>
      </c>
      <c r="L39" s="171"/>
      <c r="M39" s="171"/>
      <c r="N39" s="187"/>
      <c r="O39" s="187"/>
      <c r="P39" s="171">
        <v>58</v>
      </c>
      <c r="Q39" s="171"/>
      <c r="R39" s="172"/>
      <c r="S39" s="173"/>
      <c r="T39" s="174"/>
      <c r="U39" s="174"/>
      <c r="V39" s="174"/>
      <c r="W39" s="174"/>
      <c r="X39" s="174"/>
      <c r="Y39" s="174"/>
      <c r="Z39" s="174"/>
      <c r="AA39" s="174"/>
    </row>
    <row r="40" spans="1:27" s="175" customFormat="1" ht="12.75">
      <c r="A40" s="168" t="s">
        <v>162</v>
      </c>
      <c r="B40" s="199" t="s">
        <v>963</v>
      </c>
      <c r="C40" s="170" t="s">
        <v>964</v>
      </c>
      <c r="D40" s="200" t="s">
        <v>965</v>
      </c>
      <c r="E40" s="178">
        <v>1991</v>
      </c>
      <c r="F40" s="168" t="s">
        <v>53</v>
      </c>
      <c r="G40" s="171" t="s">
        <v>39</v>
      </c>
      <c r="H40" s="27">
        <f t="shared" si="0"/>
        <v>55</v>
      </c>
      <c r="I40" s="28">
        <f t="shared" si="1"/>
        <v>0</v>
      </c>
      <c r="J40" s="15">
        <f t="shared" si="2"/>
        <v>0</v>
      </c>
      <c r="K40" s="52">
        <f>SUM(L40:S40)</f>
        <v>55</v>
      </c>
      <c r="L40" s="171"/>
      <c r="M40" s="171"/>
      <c r="N40" s="187"/>
      <c r="O40" s="187">
        <v>55</v>
      </c>
      <c r="P40" s="171"/>
      <c r="Q40" s="171"/>
      <c r="R40" s="172"/>
      <c r="S40" s="173"/>
      <c r="T40" s="174"/>
      <c r="U40" s="174"/>
      <c r="V40" s="174"/>
      <c r="W40" s="174"/>
      <c r="X40" s="174"/>
      <c r="Y40" s="174"/>
      <c r="Z40" s="174"/>
      <c r="AA40" s="174"/>
    </row>
    <row r="41" spans="1:27" s="175" customFormat="1" ht="12.75">
      <c r="A41" s="168" t="s">
        <v>166</v>
      </c>
      <c r="B41" s="197" t="s">
        <v>447</v>
      </c>
      <c r="C41" s="174" t="s">
        <v>960</v>
      </c>
      <c r="D41" s="198" t="s">
        <v>448</v>
      </c>
      <c r="E41" s="178">
        <v>1982</v>
      </c>
      <c r="F41" s="168" t="s">
        <v>70</v>
      </c>
      <c r="G41" s="171" t="s">
        <v>41</v>
      </c>
      <c r="H41" s="27">
        <f t="shared" si="0"/>
        <v>50</v>
      </c>
      <c r="I41" s="28">
        <f t="shared" si="1"/>
        <v>0</v>
      </c>
      <c r="J41" s="15">
        <f t="shared" si="2"/>
        <v>0</v>
      </c>
      <c r="K41" s="52">
        <f>SUM(L41:S41)</f>
        <v>50</v>
      </c>
      <c r="L41" s="171"/>
      <c r="M41" s="171"/>
      <c r="N41" s="187"/>
      <c r="O41" s="187"/>
      <c r="P41" s="171"/>
      <c r="Q41" s="171"/>
      <c r="R41" s="172"/>
      <c r="S41" s="173">
        <v>50</v>
      </c>
      <c r="T41" s="174"/>
      <c r="U41" s="174"/>
      <c r="V41" s="174"/>
      <c r="W41" s="174"/>
      <c r="X41" s="174"/>
      <c r="Y41" s="174"/>
      <c r="Z41" s="174"/>
      <c r="AA41" s="174"/>
    </row>
    <row r="42" spans="1:27" s="175" customFormat="1" ht="12.75">
      <c r="A42" s="168" t="s">
        <v>170</v>
      </c>
      <c r="B42" s="197" t="s">
        <v>966</v>
      </c>
      <c r="C42" s="174" t="s">
        <v>967</v>
      </c>
      <c r="D42" s="198" t="s">
        <v>968</v>
      </c>
      <c r="E42" s="178">
        <v>1990</v>
      </c>
      <c r="F42" s="168" t="s">
        <v>53</v>
      </c>
      <c r="G42" s="171" t="s">
        <v>40</v>
      </c>
      <c r="H42" s="27">
        <f t="shared" si="0"/>
        <v>50</v>
      </c>
      <c r="I42" s="28">
        <f t="shared" si="1"/>
        <v>0</v>
      </c>
      <c r="J42" s="15">
        <f t="shared" si="2"/>
        <v>0</v>
      </c>
      <c r="K42" s="52">
        <f>SUM(L42:S42)</f>
        <v>50</v>
      </c>
      <c r="L42" s="171">
        <v>50</v>
      </c>
      <c r="M42" s="171"/>
      <c r="N42" s="187"/>
      <c r="O42" s="187"/>
      <c r="P42" s="171"/>
      <c r="Q42" s="171"/>
      <c r="R42" s="172"/>
      <c r="S42" s="173"/>
      <c r="T42" s="174"/>
      <c r="U42" s="174"/>
      <c r="V42" s="174"/>
      <c r="W42" s="174"/>
      <c r="X42" s="174"/>
      <c r="Y42" s="174"/>
      <c r="Z42" s="174"/>
      <c r="AA42" s="174"/>
    </row>
    <row r="43" spans="1:27" s="175" customFormat="1" ht="12.75">
      <c r="A43" s="168" t="s">
        <v>174</v>
      </c>
      <c r="B43" s="197" t="s">
        <v>969</v>
      </c>
      <c r="C43" s="174" t="s">
        <v>970</v>
      </c>
      <c r="D43" s="198" t="s">
        <v>72</v>
      </c>
      <c r="E43" s="178">
        <v>1996</v>
      </c>
      <c r="F43" s="168" t="s">
        <v>49</v>
      </c>
      <c r="G43" s="171" t="s">
        <v>111</v>
      </c>
      <c r="H43" s="27">
        <f t="shared" si="0"/>
        <v>0</v>
      </c>
      <c r="I43" s="28">
        <f t="shared" si="1"/>
        <v>50</v>
      </c>
      <c r="J43" s="15">
        <f t="shared" si="2"/>
        <v>0</v>
      </c>
      <c r="K43" s="52">
        <f>SUM(L43:S43)</f>
        <v>50</v>
      </c>
      <c r="L43" s="171"/>
      <c r="M43" s="171"/>
      <c r="N43" s="187"/>
      <c r="O43" s="187"/>
      <c r="P43" s="171">
        <v>50</v>
      </c>
      <c r="Q43" s="171"/>
      <c r="R43" s="172"/>
      <c r="S43" s="173"/>
      <c r="T43" s="174"/>
      <c r="U43" s="174"/>
      <c r="V43" s="174"/>
      <c r="W43" s="174"/>
      <c r="X43" s="174"/>
      <c r="Y43" s="174"/>
      <c r="Z43" s="174"/>
      <c r="AA43" s="174"/>
    </row>
    <row r="44" spans="1:27" s="175" customFormat="1" ht="12.75">
      <c r="A44" s="168" t="s">
        <v>178</v>
      </c>
      <c r="B44" s="201" t="s">
        <v>971</v>
      </c>
      <c r="C44" s="202" t="s">
        <v>972</v>
      </c>
      <c r="D44" s="203" t="s">
        <v>973</v>
      </c>
      <c r="E44" s="178">
        <v>1989</v>
      </c>
      <c r="F44" s="168" t="s">
        <v>53</v>
      </c>
      <c r="G44" s="171" t="s">
        <v>41</v>
      </c>
      <c r="H44" s="27">
        <f t="shared" si="0"/>
        <v>45</v>
      </c>
      <c r="I44" s="28">
        <f t="shared" si="1"/>
        <v>0</v>
      </c>
      <c r="J44" s="15">
        <f t="shared" si="2"/>
        <v>0</v>
      </c>
      <c r="K44" s="52">
        <f>SUM(L44:S44)</f>
        <v>45</v>
      </c>
      <c r="L44" s="171"/>
      <c r="M44" s="171"/>
      <c r="N44" s="187"/>
      <c r="O44" s="187">
        <v>45</v>
      </c>
      <c r="P44" s="171"/>
      <c r="Q44" s="171"/>
      <c r="R44" s="172"/>
      <c r="S44" s="173"/>
      <c r="T44" s="174"/>
      <c r="U44" s="174"/>
      <c r="V44" s="174"/>
      <c r="W44" s="174"/>
      <c r="X44" s="174"/>
      <c r="Y44" s="174"/>
      <c r="Z44" s="174"/>
      <c r="AA44" s="174"/>
    </row>
    <row r="45" spans="1:27" s="175" customFormat="1" ht="12.75">
      <c r="A45" s="168" t="s">
        <v>181</v>
      </c>
      <c r="B45" s="204" t="s">
        <v>974</v>
      </c>
      <c r="C45" s="170" t="s">
        <v>911</v>
      </c>
      <c r="D45" s="205" t="s">
        <v>975</v>
      </c>
      <c r="E45" s="171">
        <v>1973</v>
      </c>
      <c r="F45" s="168" t="s">
        <v>18</v>
      </c>
      <c r="G45" s="179" t="s">
        <v>38</v>
      </c>
      <c r="H45" s="27">
        <f t="shared" si="0"/>
        <v>44</v>
      </c>
      <c r="I45" s="28">
        <f t="shared" si="1"/>
        <v>0</v>
      </c>
      <c r="J45" s="15">
        <f t="shared" si="2"/>
        <v>0</v>
      </c>
      <c r="K45" s="52">
        <f>SUM(L45:S45)</f>
        <v>44</v>
      </c>
      <c r="L45" s="171">
        <v>25</v>
      </c>
      <c r="M45" s="171"/>
      <c r="N45" s="187"/>
      <c r="O45" s="187"/>
      <c r="P45" s="171"/>
      <c r="Q45" s="171"/>
      <c r="R45" s="172"/>
      <c r="S45" s="173">
        <v>19</v>
      </c>
      <c r="T45" s="174"/>
      <c r="U45" s="174"/>
      <c r="V45" s="174"/>
      <c r="W45" s="174"/>
      <c r="X45" s="174"/>
      <c r="Y45" s="174"/>
      <c r="Z45" s="174"/>
      <c r="AA45" s="174"/>
    </row>
    <row r="46" spans="1:27" s="175" customFormat="1" ht="12.75">
      <c r="A46" s="168" t="s">
        <v>184</v>
      </c>
      <c r="B46" s="197" t="s">
        <v>976</v>
      </c>
      <c r="C46" s="174" t="s">
        <v>977</v>
      </c>
      <c r="D46" s="198" t="s">
        <v>78</v>
      </c>
      <c r="E46" s="178">
        <v>1996</v>
      </c>
      <c r="F46" s="168" t="s">
        <v>49</v>
      </c>
      <c r="G46" s="171" t="s">
        <v>115</v>
      </c>
      <c r="H46" s="27">
        <f t="shared" si="0"/>
        <v>0</v>
      </c>
      <c r="I46" s="28">
        <f t="shared" si="1"/>
        <v>44</v>
      </c>
      <c r="J46" s="15">
        <f t="shared" si="2"/>
        <v>0</v>
      </c>
      <c r="K46" s="52">
        <f>SUM(L46:S46)</f>
        <v>44</v>
      </c>
      <c r="L46" s="171"/>
      <c r="M46" s="171"/>
      <c r="N46" s="187"/>
      <c r="O46" s="187"/>
      <c r="P46" s="171">
        <v>44</v>
      </c>
      <c r="Q46" s="171"/>
      <c r="R46" s="172"/>
      <c r="S46" s="173"/>
      <c r="T46" s="174"/>
      <c r="U46" s="174"/>
      <c r="V46" s="174"/>
      <c r="W46" s="174"/>
      <c r="X46" s="174"/>
      <c r="Y46" s="174"/>
      <c r="Z46" s="174"/>
      <c r="AA46" s="174"/>
    </row>
    <row r="47" spans="1:27" s="175" customFormat="1" ht="12.75">
      <c r="A47" s="168" t="s">
        <v>186</v>
      </c>
      <c r="B47" s="197" t="s">
        <v>978</v>
      </c>
      <c r="C47" s="174" t="s">
        <v>899</v>
      </c>
      <c r="D47" s="198" t="s">
        <v>979</v>
      </c>
      <c r="E47" s="178">
        <v>1983</v>
      </c>
      <c r="F47" s="206" t="s">
        <v>70</v>
      </c>
      <c r="G47" s="171" t="s">
        <v>42</v>
      </c>
      <c r="H47" s="27">
        <f t="shared" si="0"/>
        <v>41</v>
      </c>
      <c r="I47" s="28">
        <f t="shared" si="1"/>
        <v>0</v>
      </c>
      <c r="J47" s="15">
        <f t="shared" si="2"/>
        <v>0</v>
      </c>
      <c r="K47" s="52">
        <f>SUM(L47:S47)</f>
        <v>41</v>
      </c>
      <c r="L47" s="171"/>
      <c r="M47" s="171"/>
      <c r="N47" s="187"/>
      <c r="O47" s="187"/>
      <c r="P47" s="171"/>
      <c r="Q47" s="171"/>
      <c r="R47" s="172"/>
      <c r="S47" s="173">
        <v>41</v>
      </c>
      <c r="T47" s="174"/>
      <c r="U47" s="174"/>
      <c r="V47" s="174"/>
      <c r="W47" s="174"/>
      <c r="X47" s="174"/>
      <c r="Y47" s="174"/>
      <c r="Z47" s="174"/>
      <c r="AA47" s="174"/>
    </row>
    <row r="48" spans="1:27" s="175" customFormat="1" ht="12.75">
      <c r="A48" s="168" t="s">
        <v>189</v>
      </c>
      <c r="B48" s="169" t="s">
        <v>980</v>
      </c>
      <c r="C48" s="207" t="s">
        <v>897</v>
      </c>
      <c r="D48" s="207" t="s">
        <v>981</v>
      </c>
      <c r="E48" s="208">
        <v>1990</v>
      </c>
      <c r="F48" s="168" t="s">
        <v>53</v>
      </c>
      <c r="G48" s="171" t="s">
        <v>42</v>
      </c>
      <c r="H48" s="27">
        <f t="shared" si="0"/>
        <v>41</v>
      </c>
      <c r="I48" s="28">
        <f t="shared" si="1"/>
        <v>0</v>
      </c>
      <c r="J48" s="15">
        <f t="shared" si="2"/>
        <v>0</v>
      </c>
      <c r="K48" s="52">
        <f>SUM(L48:S48)</f>
        <v>41</v>
      </c>
      <c r="L48" s="171">
        <v>41</v>
      </c>
      <c r="M48" s="171"/>
      <c r="N48" s="187"/>
      <c r="O48" s="171"/>
      <c r="P48" s="171"/>
      <c r="Q48" s="171"/>
      <c r="R48" s="172"/>
      <c r="S48" s="173"/>
      <c r="T48" s="174"/>
      <c r="U48" s="174"/>
      <c r="V48" s="174"/>
      <c r="W48" s="174"/>
      <c r="X48" s="174"/>
      <c r="Y48" s="174"/>
      <c r="Z48" s="174"/>
      <c r="AA48" s="174"/>
    </row>
    <row r="49" spans="1:27" s="175" customFormat="1" ht="12.75">
      <c r="A49" s="168" t="s">
        <v>191</v>
      </c>
      <c r="B49" s="174" t="s">
        <v>982</v>
      </c>
      <c r="C49" s="174" t="s">
        <v>908</v>
      </c>
      <c r="D49" s="174" t="s">
        <v>122</v>
      </c>
      <c r="E49" s="209">
        <v>1997</v>
      </c>
      <c r="F49" s="168" t="s">
        <v>49</v>
      </c>
      <c r="G49" s="171" t="s">
        <v>120</v>
      </c>
      <c r="H49" s="27">
        <f t="shared" si="0"/>
        <v>0</v>
      </c>
      <c r="I49" s="28">
        <f t="shared" si="1"/>
        <v>39</v>
      </c>
      <c r="J49" s="15">
        <f t="shared" si="2"/>
        <v>0</v>
      </c>
      <c r="K49" s="52">
        <f>SUM(L49:S49)</f>
        <v>39</v>
      </c>
      <c r="L49" s="171"/>
      <c r="M49" s="171"/>
      <c r="N49" s="187"/>
      <c r="O49" s="171"/>
      <c r="P49" s="171">
        <v>39</v>
      </c>
      <c r="Q49" s="171"/>
      <c r="R49" s="172"/>
      <c r="S49" s="173"/>
      <c r="T49" s="174"/>
      <c r="U49" s="174"/>
      <c r="V49" s="174"/>
      <c r="W49" s="174"/>
      <c r="X49" s="174"/>
      <c r="Y49" s="174"/>
      <c r="Z49" s="174"/>
      <c r="AA49" s="174"/>
    </row>
    <row r="50" spans="1:27" s="175" customFormat="1" ht="12.75">
      <c r="A50" s="168" t="s">
        <v>193</v>
      </c>
      <c r="B50" s="176" t="s">
        <v>983</v>
      </c>
      <c r="C50" s="174" t="s">
        <v>920</v>
      </c>
      <c r="D50" s="176" t="s">
        <v>639</v>
      </c>
      <c r="E50" s="210">
        <v>1995</v>
      </c>
      <c r="F50" s="168" t="s">
        <v>49</v>
      </c>
      <c r="G50" s="171" t="s">
        <v>123</v>
      </c>
      <c r="H50" s="27">
        <f t="shared" si="0"/>
        <v>37</v>
      </c>
      <c r="I50" s="28">
        <f t="shared" si="1"/>
        <v>0</v>
      </c>
      <c r="J50" s="15">
        <f t="shared" si="2"/>
        <v>0</v>
      </c>
      <c r="K50" s="52">
        <f>SUM(L50:S50)</f>
        <v>37</v>
      </c>
      <c r="L50" s="171"/>
      <c r="M50" s="171"/>
      <c r="N50" s="187">
        <v>37</v>
      </c>
      <c r="O50" s="171"/>
      <c r="P50" s="171"/>
      <c r="Q50" s="171"/>
      <c r="R50" s="172"/>
      <c r="S50" s="173"/>
      <c r="T50" s="174"/>
      <c r="U50" s="174"/>
      <c r="V50" s="174"/>
      <c r="W50" s="174"/>
      <c r="X50" s="174"/>
      <c r="Y50" s="174"/>
      <c r="Z50" s="174"/>
      <c r="AA50" s="174"/>
    </row>
    <row r="51" spans="1:27" s="175" customFormat="1" ht="12.75">
      <c r="A51" s="168" t="s">
        <v>196</v>
      </c>
      <c r="B51" s="174" t="s">
        <v>394</v>
      </c>
      <c r="C51" s="174" t="s">
        <v>984</v>
      </c>
      <c r="D51" s="174" t="s">
        <v>221</v>
      </c>
      <c r="E51" s="209">
        <v>1988</v>
      </c>
      <c r="F51" s="168" t="s">
        <v>53</v>
      </c>
      <c r="G51" s="171" t="s">
        <v>43</v>
      </c>
      <c r="H51" s="27">
        <f t="shared" si="0"/>
        <v>33</v>
      </c>
      <c r="I51" s="28">
        <f t="shared" si="1"/>
        <v>0</v>
      </c>
      <c r="J51" s="15">
        <f t="shared" si="2"/>
        <v>0</v>
      </c>
      <c r="K51" s="52">
        <f>SUM(L51:S51)</f>
        <v>33</v>
      </c>
      <c r="L51" s="171"/>
      <c r="M51" s="171"/>
      <c r="N51" s="187"/>
      <c r="O51" s="171"/>
      <c r="P51" s="171"/>
      <c r="Q51" s="171"/>
      <c r="R51" s="172"/>
      <c r="S51" s="173">
        <v>33</v>
      </c>
      <c r="T51" s="174"/>
      <c r="U51" s="174"/>
      <c r="V51" s="174"/>
      <c r="W51" s="174"/>
      <c r="X51" s="174"/>
      <c r="Y51" s="174"/>
      <c r="Z51" s="174"/>
      <c r="AA51" s="174"/>
    </row>
    <row r="52" spans="1:27" s="175" customFormat="1" ht="12.75">
      <c r="A52" s="168" t="s">
        <v>200</v>
      </c>
      <c r="B52" s="174" t="s">
        <v>985</v>
      </c>
      <c r="C52" s="174" t="s">
        <v>914</v>
      </c>
      <c r="D52" s="174" t="s">
        <v>84</v>
      </c>
      <c r="E52" s="209">
        <v>1997</v>
      </c>
      <c r="F52" s="168" t="s">
        <v>49</v>
      </c>
      <c r="G52" s="168" t="s">
        <v>127</v>
      </c>
      <c r="H52" s="27">
        <f t="shared" si="0"/>
        <v>0</v>
      </c>
      <c r="I52" s="28">
        <f t="shared" si="1"/>
        <v>32</v>
      </c>
      <c r="J52" s="15">
        <f t="shared" si="2"/>
        <v>0</v>
      </c>
      <c r="K52" s="52">
        <f>SUM(L52:S52)</f>
        <v>32</v>
      </c>
      <c r="L52" s="171"/>
      <c r="M52" s="171"/>
      <c r="N52" s="187"/>
      <c r="O52" s="171"/>
      <c r="P52" s="171">
        <v>32</v>
      </c>
      <c r="Q52" s="171"/>
      <c r="R52" s="172"/>
      <c r="S52" s="173"/>
      <c r="T52" s="174"/>
      <c r="U52" s="174"/>
      <c r="V52" s="174"/>
      <c r="W52" s="174"/>
      <c r="X52" s="174"/>
      <c r="Y52" s="174"/>
      <c r="Z52" s="174"/>
      <c r="AA52" s="174"/>
    </row>
    <row r="53" spans="1:27" s="175" customFormat="1" ht="12.75">
      <c r="A53" s="168" t="s">
        <v>203</v>
      </c>
      <c r="B53" s="202" t="s">
        <v>986</v>
      </c>
      <c r="C53" s="202" t="s">
        <v>977</v>
      </c>
      <c r="D53" s="202" t="s">
        <v>987</v>
      </c>
      <c r="E53" s="209">
        <v>1979</v>
      </c>
      <c r="F53" s="168" t="s">
        <v>70</v>
      </c>
      <c r="G53" s="168" t="s">
        <v>43</v>
      </c>
      <c r="H53" s="27">
        <f t="shared" si="0"/>
        <v>29</v>
      </c>
      <c r="I53" s="28">
        <f t="shared" si="1"/>
        <v>0</v>
      </c>
      <c r="J53" s="15">
        <f t="shared" si="2"/>
        <v>0</v>
      </c>
      <c r="K53" s="52">
        <f>SUM(L53:S53)</f>
        <v>29</v>
      </c>
      <c r="L53" s="171"/>
      <c r="M53" s="171"/>
      <c r="N53" s="187"/>
      <c r="O53" s="171">
        <v>29</v>
      </c>
      <c r="P53" s="171"/>
      <c r="Q53" s="171"/>
      <c r="R53" s="172"/>
      <c r="S53" s="173"/>
      <c r="T53" s="174"/>
      <c r="U53" s="174"/>
      <c r="V53" s="174"/>
      <c r="W53" s="174"/>
      <c r="X53" s="174"/>
      <c r="Y53" s="174"/>
      <c r="Z53" s="174"/>
      <c r="AA53" s="174"/>
    </row>
    <row r="54" spans="1:27" s="175" customFormat="1" ht="12.75">
      <c r="A54" s="168" t="s">
        <v>206</v>
      </c>
      <c r="B54" s="181" t="s">
        <v>988</v>
      </c>
      <c r="C54" s="174" t="s">
        <v>920</v>
      </c>
      <c r="D54" s="181" t="s">
        <v>989</v>
      </c>
      <c r="E54" s="211">
        <v>1991</v>
      </c>
      <c r="F54" s="168" t="s">
        <v>53</v>
      </c>
      <c r="G54" s="168" t="s">
        <v>44</v>
      </c>
      <c r="H54" s="27">
        <f t="shared" si="0"/>
        <v>0</v>
      </c>
      <c r="I54" s="28">
        <f t="shared" si="1"/>
        <v>29</v>
      </c>
      <c r="J54" s="15">
        <f t="shared" si="2"/>
        <v>0</v>
      </c>
      <c r="K54" s="52">
        <f>SUM(L54:S54)</f>
        <v>29</v>
      </c>
      <c r="L54" s="178"/>
      <c r="M54" s="171">
        <v>29</v>
      </c>
      <c r="N54" s="187"/>
      <c r="O54" s="171"/>
      <c r="P54" s="171"/>
      <c r="Q54" s="171"/>
      <c r="R54" s="172"/>
      <c r="S54" s="173"/>
      <c r="T54" s="174"/>
      <c r="U54" s="174"/>
      <c r="V54" s="174"/>
      <c r="W54" s="174"/>
      <c r="X54" s="174"/>
      <c r="Y54" s="174"/>
      <c r="Z54" s="174"/>
      <c r="AA54" s="174"/>
    </row>
    <row r="55" spans="1:27" s="175" customFormat="1" ht="12.75">
      <c r="A55" s="168" t="s">
        <v>208</v>
      </c>
      <c r="B55" s="174" t="s">
        <v>809</v>
      </c>
      <c r="C55" s="174" t="s">
        <v>911</v>
      </c>
      <c r="D55" s="174" t="s">
        <v>810</v>
      </c>
      <c r="E55" s="209">
        <v>1987</v>
      </c>
      <c r="F55" s="168" t="s">
        <v>53</v>
      </c>
      <c r="G55" s="168" t="s">
        <v>45</v>
      </c>
      <c r="H55" s="27">
        <f t="shared" si="0"/>
        <v>29</v>
      </c>
      <c r="I55" s="28">
        <f t="shared" si="1"/>
        <v>0</v>
      </c>
      <c r="J55" s="15">
        <f t="shared" si="2"/>
        <v>0</v>
      </c>
      <c r="K55" s="52">
        <f>SUM(L55:S55)</f>
        <v>29</v>
      </c>
      <c r="L55" s="171"/>
      <c r="M55" s="171"/>
      <c r="N55" s="187"/>
      <c r="O55" s="171"/>
      <c r="P55" s="171"/>
      <c r="Q55" s="171"/>
      <c r="R55" s="172"/>
      <c r="S55" s="80">
        <v>29</v>
      </c>
      <c r="T55" s="174"/>
      <c r="U55" s="174"/>
      <c r="V55" s="174"/>
      <c r="W55" s="174"/>
      <c r="X55" s="174"/>
      <c r="Y55" s="174"/>
      <c r="Z55" s="174"/>
      <c r="AA55" s="174"/>
    </row>
    <row r="56" spans="1:27" s="175" customFormat="1" ht="12.75">
      <c r="A56" s="168" t="s">
        <v>211</v>
      </c>
      <c r="B56" s="174" t="s">
        <v>990</v>
      </c>
      <c r="C56" s="212" t="s">
        <v>906</v>
      </c>
      <c r="D56" s="212" t="s">
        <v>975</v>
      </c>
      <c r="E56" s="213">
        <v>1965</v>
      </c>
      <c r="F56" s="168" t="s">
        <v>18</v>
      </c>
      <c r="G56" s="214" t="s">
        <v>39</v>
      </c>
      <c r="H56" s="27">
        <f t="shared" si="0"/>
        <v>26</v>
      </c>
      <c r="I56" s="28">
        <f t="shared" si="1"/>
        <v>0</v>
      </c>
      <c r="J56" s="15">
        <f t="shared" si="2"/>
        <v>0</v>
      </c>
      <c r="K56" s="52">
        <f>SUM(L56:S56)</f>
        <v>26</v>
      </c>
      <c r="L56" s="171">
        <v>13</v>
      </c>
      <c r="M56" s="171"/>
      <c r="N56" s="187"/>
      <c r="O56" s="171"/>
      <c r="P56" s="171"/>
      <c r="Q56" s="171"/>
      <c r="R56" s="172"/>
      <c r="S56" s="173">
        <v>13</v>
      </c>
      <c r="T56" s="174"/>
      <c r="U56" s="174"/>
      <c r="V56" s="174"/>
      <c r="W56" s="174"/>
      <c r="X56" s="174"/>
      <c r="Y56" s="174"/>
      <c r="Z56" s="174"/>
      <c r="AA56" s="174"/>
    </row>
    <row r="57" spans="1:27" s="175" customFormat="1" ht="12.75">
      <c r="A57" s="168" t="s">
        <v>215</v>
      </c>
      <c r="B57" s="174" t="s">
        <v>991</v>
      </c>
      <c r="C57" s="174" t="s">
        <v>914</v>
      </c>
      <c r="D57" s="174" t="s">
        <v>103</v>
      </c>
      <c r="E57" s="215">
        <v>1997</v>
      </c>
      <c r="F57" s="168" t="s">
        <v>49</v>
      </c>
      <c r="G57" s="168" t="s">
        <v>134</v>
      </c>
      <c r="H57" s="27">
        <f t="shared" si="0"/>
        <v>0</v>
      </c>
      <c r="I57" s="28">
        <f t="shared" si="1"/>
        <v>26</v>
      </c>
      <c r="J57" s="15">
        <f t="shared" si="2"/>
        <v>0</v>
      </c>
      <c r="K57" s="52">
        <f>SUM(L57:S57)</f>
        <v>26</v>
      </c>
      <c r="L57" s="171"/>
      <c r="M57" s="171"/>
      <c r="N57" s="187"/>
      <c r="O57" s="171"/>
      <c r="P57" s="171">
        <v>26</v>
      </c>
      <c r="Q57" s="171"/>
      <c r="R57" s="172"/>
      <c r="S57" s="173"/>
      <c r="T57" s="174"/>
      <c r="U57" s="174"/>
      <c r="V57" s="174"/>
      <c r="W57" s="174"/>
      <c r="X57" s="174"/>
      <c r="Y57" s="174"/>
      <c r="Z57" s="174"/>
      <c r="AA57" s="174"/>
    </row>
    <row r="58" spans="1:27" s="175" customFormat="1" ht="12.75">
      <c r="A58" s="168" t="s">
        <v>217</v>
      </c>
      <c r="B58" s="174" t="s">
        <v>992</v>
      </c>
      <c r="C58" s="174" t="s">
        <v>993</v>
      </c>
      <c r="D58" s="183" t="s">
        <v>994</v>
      </c>
      <c r="E58" s="178">
        <v>1982</v>
      </c>
      <c r="F58" s="216" t="s">
        <v>70</v>
      </c>
      <c r="G58" s="168" t="s">
        <v>44</v>
      </c>
      <c r="H58" s="27">
        <f t="shared" si="0"/>
        <v>0</v>
      </c>
      <c r="I58" s="28">
        <f t="shared" si="1"/>
        <v>0</v>
      </c>
      <c r="J58" s="15">
        <f t="shared" si="2"/>
        <v>25</v>
      </c>
      <c r="K58" s="217">
        <f>SUM(L58:S58)</f>
        <v>25</v>
      </c>
      <c r="L58" s="185"/>
      <c r="M58" s="185"/>
      <c r="N58" s="186"/>
      <c r="O58" s="185"/>
      <c r="P58" s="185"/>
      <c r="Q58" s="185"/>
      <c r="R58" s="218">
        <v>25</v>
      </c>
      <c r="S58" s="219"/>
      <c r="T58" s="174"/>
      <c r="U58" s="174"/>
      <c r="V58" s="174"/>
      <c r="W58" s="174"/>
      <c r="X58" s="174"/>
      <c r="Y58" s="174"/>
      <c r="Z58" s="174"/>
      <c r="AA58" s="174"/>
    </row>
    <row r="59" spans="1:28" s="174" customFormat="1" ht="12.75">
      <c r="A59" s="168" t="s">
        <v>219</v>
      </c>
      <c r="B59" s="181" t="s">
        <v>995</v>
      </c>
      <c r="C59" s="174" t="s">
        <v>996</v>
      </c>
      <c r="D59" s="181" t="s">
        <v>654</v>
      </c>
      <c r="E59" s="182">
        <v>1984</v>
      </c>
      <c r="F59" s="187" t="s">
        <v>53</v>
      </c>
      <c r="G59" s="168" t="s">
        <v>79</v>
      </c>
      <c r="H59" s="27">
        <f t="shared" si="0"/>
        <v>0</v>
      </c>
      <c r="I59" s="28">
        <f t="shared" si="1"/>
        <v>25</v>
      </c>
      <c r="J59" s="15">
        <f t="shared" si="2"/>
        <v>0</v>
      </c>
      <c r="K59" s="217">
        <f>SUM(L59:S59)</f>
        <v>25</v>
      </c>
      <c r="L59" s="178"/>
      <c r="M59" s="171">
        <v>25</v>
      </c>
      <c r="N59" s="171"/>
      <c r="O59" s="171"/>
      <c r="P59" s="171"/>
      <c r="Q59" s="171"/>
      <c r="R59" s="171"/>
      <c r="S59" s="173"/>
      <c r="AB59" s="198"/>
    </row>
    <row r="60" spans="1:28" s="174" customFormat="1" ht="12.75">
      <c r="A60" s="168" t="s">
        <v>222</v>
      </c>
      <c r="B60" s="174" t="s">
        <v>506</v>
      </c>
      <c r="C60" s="174" t="s">
        <v>997</v>
      </c>
      <c r="D60" s="174" t="s">
        <v>998</v>
      </c>
      <c r="E60" s="178">
        <v>1967</v>
      </c>
      <c r="F60" s="187" t="s">
        <v>18</v>
      </c>
      <c r="G60" s="214" t="s">
        <v>40</v>
      </c>
      <c r="H60" s="27">
        <f t="shared" si="0"/>
        <v>25</v>
      </c>
      <c r="I60" s="28">
        <f t="shared" si="1"/>
        <v>0</v>
      </c>
      <c r="J60" s="15">
        <f t="shared" si="2"/>
        <v>0</v>
      </c>
      <c r="K60" s="217">
        <f>SUM(L60:S60)</f>
        <v>25</v>
      </c>
      <c r="L60" s="171"/>
      <c r="M60" s="171"/>
      <c r="N60" s="171"/>
      <c r="O60" s="171"/>
      <c r="P60" s="171"/>
      <c r="Q60" s="171"/>
      <c r="R60" s="171"/>
      <c r="S60" s="173">
        <v>25</v>
      </c>
      <c r="AB60" s="198"/>
    </row>
    <row r="61" spans="1:28" s="174" customFormat="1" ht="12.75">
      <c r="A61" s="168" t="s">
        <v>225</v>
      </c>
      <c r="B61" s="202" t="s">
        <v>999</v>
      </c>
      <c r="C61" s="202" t="s">
        <v>1000</v>
      </c>
      <c r="D61" s="202" t="s">
        <v>230</v>
      </c>
      <c r="E61" s="178">
        <v>1960</v>
      </c>
      <c r="F61" s="187" t="s">
        <v>119</v>
      </c>
      <c r="G61" s="206" t="s">
        <v>35</v>
      </c>
      <c r="H61" s="27">
        <f t="shared" si="0"/>
        <v>23</v>
      </c>
      <c r="I61" s="28">
        <f t="shared" si="1"/>
        <v>0</v>
      </c>
      <c r="J61" s="15">
        <f t="shared" si="2"/>
        <v>0</v>
      </c>
      <c r="K61" s="217">
        <f>SUM(L61:S61)</f>
        <v>23</v>
      </c>
      <c r="L61" s="171"/>
      <c r="M61" s="171"/>
      <c r="N61" s="171"/>
      <c r="O61" s="171">
        <v>19</v>
      </c>
      <c r="P61" s="171"/>
      <c r="Q61" s="171">
        <v>4</v>
      </c>
      <c r="R61" s="171"/>
      <c r="S61" s="173"/>
      <c r="AB61" s="198"/>
    </row>
    <row r="62" spans="1:28" s="174" customFormat="1" ht="12.75">
      <c r="A62" s="168" t="s">
        <v>228</v>
      </c>
      <c r="B62" s="194" t="s">
        <v>1001</v>
      </c>
      <c r="C62" s="194" t="s">
        <v>1002</v>
      </c>
      <c r="D62" s="194" t="s">
        <v>270</v>
      </c>
      <c r="E62" s="196">
        <v>1979</v>
      </c>
      <c r="F62" s="187" t="s">
        <v>70</v>
      </c>
      <c r="G62" s="168" t="s">
        <v>45</v>
      </c>
      <c r="H62" s="27">
        <f t="shared" si="0"/>
        <v>22</v>
      </c>
      <c r="I62" s="28">
        <f t="shared" si="1"/>
        <v>0</v>
      </c>
      <c r="J62" s="15">
        <f t="shared" si="2"/>
        <v>0</v>
      </c>
      <c r="K62" s="217">
        <f>SUM(L62:S62)</f>
        <v>22</v>
      </c>
      <c r="L62" s="171">
        <v>22</v>
      </c>
      <c r="M62" s="171"/>
      <c r="N62" s="171"/>
      <c r="O62" s="171"/>
      <c r="P62" s="171"/>
      <c r="Q62" s="171"/>
      <c r="R62" s="171"/>
      <c r="S62" s="173"/>
      <c r="AB62" s="198"/>
    </row>
    <row r="63" spans="1:28" s="174" customFormat="1" ht="12.75">
      <c r="A63" s="168" t="s">
        <v>231</v>
      </c>
      <c r="B63" s="174" t="s">
        <v>1003</v>
      </c>
      <c r="C63" s="174" t="s">
        <v>914</v>
      </c>
      <c r="D63" s="174" t="s">
        <v>368</v>
      </c>
      <c r="E63" s="178">
        <v>1993</v>
      </c>
      <c r="F63" s="187" t="s">
        <v>53</v>
      </c>
      <c r="G63" s="168" t="s">
        <v>81</v>
      </c>
      <c r="H63" s="27">
        <f t="shared" si="0"/>
        <v>22</v>
      </c>
      <c r="I63" s="28">
        <f t="shared" si="1"/>
        <v>0</v>
      </c>
      <c r="J63" s="15">
        <f t="shared" si="2"/>
        <v>0</v>
      </c>
      <c r="K63" s="217">
        <f>SUM(L63:S63)</f>
        <v>22</v>
      </c>
      <c r="L63" s="171"/>
      <c r="M63" s="171"/>
      <c r="N63" s="171"/>
      <c r="O63" s="171"/>
      <c r="P63" s="171"/>
      <c r="Q63" s="171"/>
      <c r="R63" s="171"/>
      <c r="S63" s="80">
        <v>22</v>
      </c>
      <c r="AB63" s="198"/>
    </row>
    <row r="64" spans="1:28" s="174" customFormat="1" ht="12.75">
      <c r="A64" s="168" t="s">
        <v>233</v>
      </c>
      <c r="B64" s="181" t="s">
        <v>1004</v>
      </c>
      <c r="C64" s="174" t="s">
        <v>953</v>
      </c>
      <c r="D64" s="181" t="s">
        <v>654</v>
      </c>
      <c r="E64" s="182">
        <v>1966</v>
      </c>
      <c r="F64" s="187" t="s">
        <v>18</v>
      </c>
      <c r="G64" s="214" t="s">
        <v>41</v>
      </c>
      <c r="H64" s="27">
        <f t="shared" si="0"/>
        <v>0</v>
      </c>
      <c r="I64" s="28">
        <f t="shared" si="1"/>
        <v>22</v>
      </c>
      <c r="J64" s="15">
        <f t="shared" si="2"/>
        <v>0</v>
      </c>
      <c r="K64" s="217">
        <f>SUM(L64:S64)</f>
        <v>22</v>
      </c>
      <c r="L64" s="178"/>
      <c r="M64" s="171">
        <v>22</v>
      </c>
      <c r="N64" s="171"/>
      <c r="O64" s="171"/>
      <c r="P64" s="171"/>
      <c r="Q64" s="171"/>
      <c r="R64" s="171"/>
      <c r="S64" s="173"/>
      <c r="AB64" s="198"/>
    </row>
    <row r="65" spans="1:28" s="174" customFormat="1" ht="12.75">
      <c r="A65" s="168" t="s">
        <v>235</v>
      </c>
      <c r="B65" s="202" t="s">
        <v>1005</v>
      </c>
      <c r="C65" s="202" t="s">
        <v>960</v>
      </c>
      <c r="D65" s="202"/>
      <c r="E65" s="178"/>
      <c r="F65" s="187"/>
      <c r="G65" s="168"/>
      <c r="H65" s="27">
        <f t="shared" si="0"/>
        <v>22</v>
      </c>
      <c r="I65" s="28">
        <f t="shared" si="1"/>
        <v>0</v>
      </c>
      <c r="J65" s="15">
        <f t="shared" si="2"/>
        <v>0</v>
      </c>
      <c r="K65" s="217">
        <f>SUM(L65:S65)</f>
        <v>22</v>
      </c>
      <c r="L65" s="171"/>
      <c r="M65" s="171"/>
      <c r="N65" s="171"/>
      <c r="O65" s="171">
        <v>22</v>
      </c>
      <c r="P65" s="171"/>
      <c r="Q65" s="171"/>
      <c r="R65" s="171"/>
      <c r="S65" s="173"/>
      <c r="AB65" s="198"/>
    </row>
    <row r="66" spans="1:28" s="174" customFormat="1" ht="12.75">
      <c r="A66" s="168" t="s">
        <v>239</v>
      </c>
      <c r="B66" s="174" t="s">
        <v>1006</v>
      </c>
      <c r="C66" s="176" t="s">
        <v>1007</v>
      </c>
      <c r="D66" s="174" t="s">
        <v>1008</v>
      </c>
      <c r="E66" s="178">
        <v>1977</v>
      </c>
      <c r="F66" s="187" t="s">
        <v>70</v>
      </c>
      <c r="G66" s="171" t="s">
        <v>79</v>
      </c>
      <c r="H66" s="27">
        <f t="shared" si="0"/>
        <v>19</v>
      </c>
      <c r="I66" s="28">
        <f t="shared" si="1"/>
        <v>0</v>
      </c>
      <c r="J66" s="15">
        <f t="shared" si="2"/>
        <v>0</v>
      </c>
      <c r="K66" s="217">
        <f>SUM(L66:S66)</f>
        <v>19</v>
      </c>
      <c r="L66" s="171">
        <v>19</v>
      </c>
      <c r="M66" s="171"/>
      <c r="N66" s="171"/>
      <c r="O66" s="171"/>
      <c r="P66" s="171"/>
      <c r="Q66" s="171"/>
      <c r="R66" s="171"/>
      <c r="S66" s="173"/>
      <c r="AB66" s="198"/>
    </row>
    <row r="67" spans="1:28" s="174" customFormat="1" ht="12.75">
      <c r="A67" s="168" t="s">
        <v>243</v>
      </c>
      <c r="B67" s="181" t="s">
        <v>1009</v>
      </c>
      <c r="C67" s="174" t="s">
        <v>964</v>
      </c>
      <c r="D67" s="181" t="s">
        <v>973</v>
      </c>
      <c r="E67" s="182">
        <v>1990</v>
      </c>
      <c r="F67" s="171" t="s">
        <v>53</v>
      </c>
      <c r="G67" s="171" t="s">
        <v>85</v>
      </c>
      <c r="H67" s="27">
        <f t="shared" si="0"/>
        <v>0</v>
      </c>
      <c r="I67" s="28">
        <f t="shared" si="1"/>
        <v>19</v>
      </c>
      <c r="J67" s="15">
        <f t="shared" si="2"/>
        <v>0</v>
      </c>
      <c r="K67" s="217">
        <f>SUM(L67:S67)</f>
        <v>19</v>
      </c>
      <c r="L67" s="178"/>
      <c r="M67" s="171">
        <v>19</v>
      </c>
      <c r="N67" s="171"/>
      <c r="O67" s="171"/>
      <c r="P67" s="171"/>
      <c r="Q67" s="171"/>
      <c r="R67" s="171"/>
      <c r="S67" s="173"/>
      <c r="AB67" s="198"/>
    </row>
    <row r="68" spans="1:28" s="174" customFormat="1" ht="12.75">
      <c r="A68" s="168" t="s">
        <v>246</v>
      </c>
      <c r="B68" s="176" t="s">
        <v>1010</v>
      </c>
      <c r="C68" s="174" t="s">
        <v>1011</v>
      </c>
      <c r="D68" s="176" t="s">
        <v>850</v>
      </c>
      <c r="E68" s="177">
        <v>1995</v>
      </c>
      <c r="F68" s="171" t="s">
        <v>49</v>
      </c>
      <c r="G68" s="171" t="s">
        <v>138</v>
      </c>
      <c r="H68" s="27">
        <f t="shared" si="0"/>
        <v>19</v>
      </c>
      <c r="I68" s="28">
        <f t="shared" si="1"/>
        <v>0</v>
      </c>
      <c r="J68" s="15">
        <f t="shared" si="2"/>
        <v>0</v>
      </c>
      <c r="K68" s="217">
        <f>SUM(L68:S68)</f>
        <v>19</v>
      </c>
      <c r="L68" s="171"/>
      <c r="M68" s="171"/>
      <c r="N68" s="171">
        <v>19</v>
      </c>
      <c r="O68" s="171"/>
      <c r="P68" s="171"/>
      <c r="Q68" s="171"/>
      <c r="R68" s="171"/>
      <c r="S68" s="173"/>
      <c r="AB68" s="198"/>
    </row>
    <row r="69" spans="1:28" s="174" customFormat="1" ht="12.75">
      <c r="A69" s="168" t="s">
        <v>249</v>
      </c>
      <c r="B69" s="174" t="s">
        <v>1012</v>
      </c>
      <c r="C69" s="174" t="s">
        <v>964</v>
      </c>
      <c r="D69" s="174" t="s">
        <v>221</v>
      </c>
      <c r="E69" s="178">
        <v>1958</v>
      </c>
      <c r="F69" s="171" t="s">
        <v>119</v>
      </c>
      <c r="G69" s="180" t="s">
        <v>36</v>
      </c>
      <c r="H69" s="27">
        <f t="shared" si="0"/>
        <v>16</v>
      </c>
      <c r="I69" s="28">
        <f t="shared" si="1"/>
        <v>0</v>
      </c>
      <c r="J69" s="15">
        <f t="shared" si="2"/>
        <v>0</v>
      </c>
      <c r="K69" s="217">
        <f>SUM(L69:S69)</f>
        <v>16</v>
      </c>
      <c r="L69" s="171"/>
      <c r="M69" s="171"/>
      <c r="N69" s="171"/>
      <c r="O69" s="171"/>
      <c r="P69" s="171"/>
      <c r="Q69" s="171"/>
      <c r="R69" s="171"/>
      <c r="S69" s="172">
        <v>16</v>
      </c>
      <c r="AB69" s="198"/>
    </row>
    <row r="70" spans="1:28" s="174" customFormat="1" ht="12.75">
      <c r="A70" s="168" t="s">
        <v>252</v>
      </c>
      <c r="B70" s="181" t="s">
        <v>1013</v>
      </c>
      <c r="C70" s="174" t="s">
        <v>903</v>
      </c>
      <c r="D70" s="181" t="s">
        <v>1014</v>
      </c>
      <c r="E70" s="182">
        <v>1991</v>
      </c>
      <c r="F70" s="171" t="s">
        <v>53</v>
      </c>
      <c r="G70" s="171" t="s">
        <v>89</v>
      </c>
      <c r="H70" s="27">
        <f t="shared" si="0"/>
        <v>0</v>
      </c>
      <c r="I70" s="28">
        <f t="shared" si="1"/>
        <v>16</v>
      </c>
      <c r="J70" s="15">
        <f t="shared" si="2"/>
        <v>0</v>
      </c>
      <c r="K70" s="217">
        <f>SUM(L70:S70)</f>
        <v>16</v>
      </c>
      <c r="L70" s="178"/>
      <c r="M70" s="171">
        <v>16</v>
      </c>
      <c r="N70" s="171"/>
      <c r="O70" s="171"/>
      <c r="P70" s="171"/>
      <c r="Q70" s="171"/>
      <c r="R70" s="171"/>
      <c r="S70" s="173"/>
      <c r="AB70" s="198"/>
    </row>
    <row r="71" spans="1:28" s="174" customFormat="1" ht="12.75">
      <c r="A71" s="168" t="s">
        <v>254</v>
      </c>
      <c r="B71" s="174" t="s">
        <v>1015</v>
      </c>
      <c r="C71" s="174" t="s">
        <v>943</v>
      </c>
      <c r="D71" s="220" t="s">
        <v>256</v>
      </c>
      <c r="E71" s="178">
        <v>1968</v>
      </c>
      <c r="F71" s="171" t="s">
        <v>18</v>
      </c>
      <c r="G71" s="179" t="s">
        <v>42</v>
      </c>
      <c r="H71" s="27">
        <f aca="true" t="shared" si="3" ref="H71:H99">L71+N71+O71+Q71+S71+Z71+AA71</f>
        <v>16</v>
      </c>
      <c r="I71" s="28">
        <f aca="true" t="shared" si="4" ref="I71:I99">M71+P71+U71+V71+Y71</f>
        <v>0</v>
      </c>
      <c r="J71" s="15">
        <f aca="true" t="shared" si="5" ref="J71:J99">R71+T71+W71+X71</f>
        <v>0</v>
      </c>
      <c r="K71" s="217">
        <f>SUM(L71:S71)</f>
        <v>16</v>
      </c>
      <c r="L71" s="171">
        <v>16</v>
      </c>
      <c r="M71" s="171"/>
      <c r="N71" s="171"/>
      <c r="O71" s="171"/>
      <c r="P71" s="171"/>
      <c r="Q71" s="171"/>
      <c r="R71" s="171"/>
      <c r="S71" s="173"/>
      <c r="AB71" s="198"/>
    </row>
    <row r="72" spans="1:28" s="174" customFormat="1" ht="12.75">
      <c r="A72" s="168" t="s">
        <v>257</v>
      </c>
      <c r="B72" s="176" t="s">
        <v>1016</v>
      </c>
      <c r="C72" s="174" t="s">
        <v>916</v>
      </c>
      <c r="D72" s="176" t="s">
        <v>293</v>
      </c>
      <c r="E72" s="177">
        <v>1997</v>
      </c>
      <c r="F72" s="171" t="s">
        <v>49</v>
      </c>
      <c r="G72" s="171" t="s">
        <v>142</v>
      </c>
      <c r="H72" s="27">
        <f t="shared" si="3"/>
        <v>16</v>
      </c>
      <c r="I72" s="28">
        <f t="shared" si="4"/>
        <v>0</v>
      </c>
      <c r="J72" s="15">
        <f t="shared" si="5"/>
        <v>0</v>
      </c>
      <c r="K72" s="217">
        <f>SUM(L72:S72)</f>
        <v>16</v>
      </c>
      <c r="L72" s="171"/>
      <c r="M72" s="171"/>
      <c r="N72" s="171">
        <v>16</v>
      </c>
      <c r="O72" s="171"/>
      <c r="P72" s="171"/>
      <c r="Q72" s="171"/>
      <c r="R72" s="171"/>
      <c r="S72" s="173"/>
      <c r="AB72" s="198"/>
    </row>
    <row r="73" spans="1:28" s="174" customFormat="1" ht="12.75">
      <c r="A73" s="168" t="s">
        <v>260</v>
      </c>
      <c r="B73" s="202" t="s">
        <v>1017</v>
      </c>
      <c r="C73" s="202" t="s">
        <v>943</v>
      </c>
      <c r="D73" s="202" t="s">
        <v>1018</v>
      </c>
      <c r="E73" s="178"/>
      <c r="F73" s="171"/>
      <c r="G73" s="171"/>
      <c r="H73" s="27">
        <f t="shared" si="3"/>
        <v>16</v>
      </c>
      <c r="I73" s="28">
        <f t="shared" si="4"/>
        <v>0</v>
      </c>
      <c r="J73" s="15">
        <f t="shared" si="5"/>
        <v>0</v>
      </c>
      <c r="K73" s="217">
        <f>SUM(L73:S73)</f>
        <v>16</v>
      </c>
      <c r="L73" s="171"/>
      <c r="M73" s="171"/>
      <c r="N73" s="171"/>
      <c r="O73" s="171">
        <v>16</v>
      </c>
      <c r="P73" s="171"/>
      <c r="Q73" s="171"/>
      <c r="R73" s="171"/>
      <c r="S73" s="173"/>
      <c r="AB73" s="198"/>
    </row>
    <row r="74" spans="1:28" s="174" customFormat="1" ht="12.75">
      <c r="A74" s="168" t="s">
        <v>262</v>
      </c>
      <c r="B74" s="181" t="s">
        <v>272</v>
      </c>
      <c r="C74" s="174" t="s">
        <v>964</v>
      </c>
      <c r="D74" s="181" t="s">
        <v>61</v>
      </c>
      <c r="E74" s="182">
        <v>1961</v>
      </c>
      <c r="F74" s="171" t="s">
        <v>119</v>
      </c>
      <c r="G74" s="180" t="s">
        <v>37</v>
      </c>
      <c r="H74" s="27">
        <f t="shared" si="3"/>
        <v>10</v>
      </c>
      <c r="I74" s="28">
        <f t="shared" si="4"/>
        <v>4</v>
      </c>
      <c r="J74" s="15">
        <f t="shared" si="5"/>
        <v>0</v>
      </c>
      <c r="K74" s="217">
        <f>SUM(L74:S74)</f>
        <v>14</v>
      </c>
      <c r="L74" s="178"/>
      <c r="M74" s="171">
        <v>4</v>
      </c>
      <c r="N74" s="171"/>
      <c r="O74" s="171">
        <v>10</v>
      </c>
      <c r="P74" s="171"/>
      <c r="Q74" s="171"/>
      <c r="R74" s="171"/>
      <c r="S74" s="173"/>
      <c r="AB74" s="198"/>
    </row>
    <row r="75" spans="1:28" s="174" customFormat="1" ht="12.75">
      <c r="A75" s="168" t="s">
        <v>265</v>
      </c>
      <c r="B75" s="174" t="s">
        <v>1019</v>
      </c>
      <c r="C75" s="174" t="s">
        <v>920</v>
      </c>
      <c r="D75" s="174" t="s">
        <v>1020</v>
      </c>
      <c r="E75" s="196">
        <v>1978</v>
      </c>
      <c r="F75" s="171" t="s">
        <v>70</v>
      </c>
      <c r="G75" s="171" t="s">
        <v>81</v>
      </c>
      <c r="H75" s="27">
        <f t="shared" si="3"/>
        <v>7</v>
      </c>
      <c r="I75" s="28">
        <f t="shared" si="4"/>
        <v>0</v>
      </c>
      <c r="J75" s="15">
        <f t="shared" si="5"/>
        <v>7</v>
      </c>
      <c r="K75" s="217">
        <f>SUM(L75:S75)</f>
        <v>14</v>
      </c>
      <c r="L75" s="171">
        <v>7</v>
      </c>
      <c r="M75" s="171"/>
      <c r="N75" s="171"/>
      <c r="O75" s="171"/>
      <c r="P75" s="171"/>
      <c r="Q75" s="171"/>
      <c r="R75" s="171">
        <v>7</v>
      </c>
      <c r="S75" s="173"/>
      <c r="AB75" s="198"/>
    </row>
    <row r="76" spans="1:28" s="174" customFormat="1" ht="12.75">
      <c r="A76" s="168" t="s">
        <v>267</v>
      </c>
      <c r="B76" s="174" t="s">
        <v>938</v>
      </c>
      <c r="C76" s="174" t="s">
        <v>1021</v>
      </c>
      <c r="D76" s="174" t="s">
        <v>314</v>
      </c>
      <c r="E76" s="178">
        <v>1962</v>
      </c>
      <c r="F76" s="171" t="s">
        <v>119</v>
      </c>
      <c r="G76" s="180" t="s">
        <v>38</v>
      </c>
      <c r="H76" s="27">
        <f t="shared" si="3"/>
        <v>13</v>
      </c>
      <c r="I76" s="28">
        <f t="shared" si="4"/>
        <v>0</v>
      </c>
      <c r="J76" s="15">
        <f t="shared" si="5"/>
        <v>0</v>
      </c>
      <c r="K76" s="217">
        <f>SUM(L76:S76)</f>
        <v>13</v>
      </c>
      <c r="L76" s="171"/>
      <c r="M76" s="171"/>
      <c r="N76" s="171"/>
      <c r="O76" s="171"/>
      <c r="P76" s="171"/>
      <c r="Q76" s="171">
        <v>13</v>
      </c>
      <c r="R76" s="171"/>
      <c r="S76" s="173"/>
      <c r="AB76" s="198"/>
    </row>
    <row r="77" spans="1:28" s="174" customFormat="1" ht="12.75">
      <c r="A77" s="168" t="s">
        <v>271</v>
      </c>
      <c r="B77" s="176" t="s">
        <v>1022</v>
      </c>
      <c r="C77" s="174" t="s">
        <v>937</v>
      </c>
      <c r="D77" s="176" t="s">
        <v>1023</v>
      </c>
      <c r="E77" s="177">
        <v>1977</v>
      </c>
      <c r="F77" s="171" t="s">
        <v>70</v>
      </c>
      <c r="G77" s="171" t="s">
        <v>85</v>
      </c>
      <c r="H77" s="27">
        <f t="shared" si="3"/>
        <v>13</v>
      </c>
      <c r="I77" s="28">
        <f t="shared" si="4"/>
        <v>0</v>
      </c>
      <c r="J77" s="15">
        <f t="shared" si="5"/>
        <v>0</v>
      </c>
      <c r="K77" s="217">
        <f>SUM(L77:S77)</f>
        <v>13</v>
      </c>
      <c r="L77" s="171"/>
      <c r="M77" s="171"/>
      <c r="N77" s="171">
        <v>13</v>
      </c>
      <c r="O77" s="171"/>
      <c r="P77" s="171"/>
      <c r="Q77" s="171"/>
      <c r="R77" s="171"/>
      <c r="S77" s="173"/>
      <c r="AB77" s="198"/>
    </row>
    <row r="78" spans="1:28" s="174" customFormat="1" ht="12.75">
      <c r="A78" s="168" t="s">
        <v>274</v>
      </c>
      <c r="B78" s="181" t="s">
        <v>1024</v>
      </c>
      <c r="C78" s="174" t="s">
        <v>941</v>
      </c>
      <c r="D78" s="181" t="s">
        <v>1025</v>
      </c>
      <c r="E78" s="182">
        <v>1969</v>
      </c>
      <c r="F78" s="171" t="s">
        <v>18</v>
      </c>
      <c r="G78" s="179" t="s">
        <v>43</v>
      </c>
      <c r="H78" s="27">
        <f t="shared" si="3"/>
        <v>0</v>
      </c>
      <c r="I78" s="28">
        <f t="shared" si="4"/>
        <v>13</v>
      </c>
      <c r="J78" s="15">
        <f t="shared" si="5"/>
        <v>0</v>
      </c>
      <c r="K78" s="217">
        <f>SUM(L78:S78)</f>
        <v>13</v>
      </c>
      <c r="L78" s="178"/>
      <c r="M78" s="171">
        <v>13</v>
      </c>
      <c r="N78" s="171"/>
      <c r="O78" s="171"/>
      <c r="P78" s="171"/>
      <c r="Q78" s="171"/>
      <c r="R78" s="171"/>
      <c r="S78" s="173"/>
      <c r="AB78" s="198"/>
    </row>
    <row r="79" spans="1:28" s="174" customFormat="1" ht="12.75">
      <c r="A79" s="168" t="s">
        <v>277</v>
      </c>
      <c r="B79" s="202" t="s">
        <v>1026</v>
      </c>
      <c r="C79" s="202" t="s">
        <v>953</v>
      </c>
      <c r="D79" s="202" t="s">
        <v>270</v>
      </c>
      <c r="E79" s="178"/>
      <c r="F79" s="171"/>
      <c r="G79" s="171"/>
      <c r="H79" s="27">
        <f t="shared" si="3"/>
        <v>13</v>
      </c>
      <c r="I79" s="28">
        <f t="shared" si="4"/>
        <v>0</v>
      </c>
      <c r="J79" s="15">
        <f t="shared" si="5"/>
        <v>0</v>
      </c>
      <c r="K79" s="217">
        <f>SUM(L79:S79)</f>
        <v>13</v>
      </c>
      <c r="L79" s="171"/>
      <c r="M79" s="171"/>
      <c r="N79" s="171"/>
      <c r="O79" s="171">
        <v>13</v>
      </c>
      <c r="P79" s="171"/>
      <c r="Q79" s="171"/>
      <c r="R79" s="171"/>
      <c r="S79" s="173"/>
      <c r="AB79" s="198"/>
    </row>
    <row r="80" spans="1:28" s="174" customFormat="1" ht="12.75">
      <c r="A80" s="168" t="s">
        <v>280</v>
      </c>
      <c r="B80" s="174" t="s">
        <v>1027</v>
      </c>
      <c r="C80" s="174" t="s">
        <v>1028</v>
      </c>
      <c r="D80" s="174" t="s">
        <v>573</v>
      </c>
      <c r="E80" s="178">
        <v>1978</v>
      </c>
      <c r="F80" s="171" t="s">
        <v>70</v>
      </c>
      <c r="G80" s="171" t="s">
        <v>89</v>
      </c>
      <c r="H80" s="27">
        <f t="shared" si="3"/>
        <v>0</v>
      </c>
      <c r="I80" s="28">
        <f t="shared" si="4"/>
        <v>0</v>
      </c>
      <c r="J80" s="15">
        <f t="shared" si="5"/>
        <v>12</v>
      </c>
      <c r="K80" s="217">
        <f>SUM(L80:S80)</f>
        <v>12</v>
      </c>
      <c r="L80" s="171"/>
      <c r="M80" s="171"/>
      <c r="N80" s="171"/>
      <c r="O80" s="171"/>
      <c r="P80" s="171"/>
      <c r="Q80" s="171"/>
      <c r="R80" s="171">
        <v>12</v>
      </c>
      <c r="S80" s="173"/>
      <c r="AB80" s="198"/>
    </row>
    <row r="81" spans="1:28" s="174" customFormat="1" ht="12.75">
      <c r="A81" s="168" t="s">
        <v>285</v>
      </c>
      <c r="B81" s="190" t="s">
        <v>394</v>
      </c>
      <c r="C81" s="190" t="s">
        <v>897</v>
      </c>
      <c r="D81" s="190" t="s">
        <v>975</v>
      </c>
      <c r="E81" s="196">
        <v>1961</v>
      </c>
      <c r="F81" s="171" t="s">
        <v>119</v>
      </c>
      <c r="G81" s="180" t="s">
        <v>39</v>
      </c>
      <c r="H81" s="27">
        <f t="shared" si="3"/>
        <v>11</v>
      </c>
      <c r="I81" s="28">
        <f t="shared" si="4"/>
        <v>0</v>
      </c>
      <c r="J81" s="15">
        <f t="shared" si="5"/>
        <v>0</v>
      </c>
      <c r="K81" s="217">
        <f>SUM(L81:S81)</f>
        <v>11</v>
      </c>
      <c r="L81" s="178">
        <v>1</v>
      </c>
      <c r="M81" s="171"/>
      <c r="N81" s="171"/>
      <c r="O81" s="171"/>
      <c r="P81" s="171"/>
      <c r="Q81" s="171"/>
      <c r="R81" s="171"/>
      <c r="S81" s="173">
        <v>10</v>
      </c>
      <c r="AB81" s="198"/>
    </row>
    <row r="82" spans="1:28" s="174" customFormat="1" ht="12.75">
      <c r="A82" s="168" t="s">
        <v>288</v>
      </c>
      <c r="B82" s="212" t="s">
        <v>1029</v>
      </c>
      <c r="C82" s="212" t="s">
        <v>943</v>
      </c>
      <c r="D82" s="212" t="s">
        <v>668</v>
      </c>
      <c r="E82" s="196">
        <v>1977</v>
      </c>
      <c r="F82" s="171" t="s">
        <v>70</v>
      </c>
      <c r="G82" s="171" t="s">
        <v>93</v>
      </c>
      <c r="H82" s="27">
        <f t="shared" si="3"/>
        <v>10</v>
      </c>
      <c r="I82" s="28">
        <f t="shared" si="4"/>
        <v>0</v>
      </c>
      <c r="J82" s="15">
        <f t="shared" si="5"/>
        <v>0</v>
      </c>
      <c r="K82" s="217">
        <f>SUM(L82:S82)</f>
        <v>10</v>
      </c>
      <c r="L82" s="171">
        <v>10</v>
      </c>
      <c r="M82" s="171"/>
      <c r="N82" s="171"/>
      <c r="O82" s="171"/>
      <c r="P82" s="171"/>
      <c r="Q82" s="171"/>
      <c r="R82" s="171"/>
      <c r="S82" s="173"/>
      <c r="AB82" s="198"/>
    </row>
    <row r="83" spans="1:28" s="174" customFormat="1" ht="12.75">
      <c r="A83" s="168" t="s">
        <v>290</v>
      </c>
      <c r="B83" s="181" t="s">
        <v>1030</v>
      </c>
      <c r="C83" s="174" t="s">
        <v>899</v>
      </c>
      <c r="D83" s="181" t="s">
        <v>654</v>
      </c>
      <c r="E83" s="182">
        <v>1973</v>
      </c>
      <c r="F83" s="172" t="s">
        <v>18</v>
      </c>
      <c r="G83" s="179" t="s">
        <v>44</v>
      </c>
      <c r="H83" s="27">
        <f t="shared" si="3"/>
        <v>0</v>
      </c>
      <c r="I83" s="28">
        <f t="shared" si="4"/>
        <v>10</v>
      </c>
      <c r="J83" s="15">
        <f t="shared" si="5"/>
        <v>0</v>
      </c>
      <c r="K83" s="142">
        <f>SUM(L83:S83)</f>
        <v>10</v>
      </c>
      <c r="L83" s="221"/>
      <c r="M83" s="171">
        <v>10</v>
      </c>
      <c r="N83" s="171"/>
      <c r="O83" s="171"/>
      <c r="P83" s="171"/>
      <c r="Q83" s="171"/>
      <c r="R83" s="171"/>
      <c r="S83" s="173"/>
      <c r="AB83" s="198"/>
    </row>
    <row r="84" spans="1:27" s="175" customFormat="1" ht="12.75">
      <c r="A84" s="168" t="s">
        <v>294</v>
      </c>
      <c r="B84" s="222" t="s">
        <v>1031</v>
      </c>
      <c r="C84" s="174" t="s">
        <v>925</v>
      </c>
      <c r="D84" s="223" t="s">
        <v>1032</v>
      </c>
      <c r="E84" s="210">
        <v>1995</v>
      </c>
      <c r="F84" s="224" t="s">
        <v>49</v>
      </c>
      <c r="G84" s="171" t="s">
        <v>146</v>
      </c>
      <c r="H84" s="27">
        <f t="shared" si="3"/>
        <v>10</v>
      </c>
      <c r="I84" s="28">
        <f t="shared" si="4"/>
        <v>0</v>
      </c>
      <c r="J84" s="15">
        <f t="shared" si="5"/>
        <v>0</v>
      </c>
      <c r="K84" s="142">
        <f>SUM(L84:S84)</f>
        <v>10</v>
      </c>
      <c r="L84" s="187"/>
      <c r="M84" s="171"/>
      <c r="N84" s="187">
        <v>10</v>
      </c>
      <c r="O84" s="187"/>
      <c r="P84" s="171"/>
      <c r="Q84" s="171"/>
      <c r="R84" s="172"/>
      <c r="S84" s="173"/>
      <c r="T84" s="174"/>
      <c r="U84" s="174"/>
      <c r="V84" s="174"/>
      <c r="W84" s="174"/>
      <c r="X84" s="174"/>
      <c r="Y84" s="174"/>
      <c r="Z84" s="174"/>
      <c r="AA84" s="174"/>
    </row>
    <row r="85" spans="1:27" s="175" customFormat="1" ht="12.75">
      <c r="A85" s="168" t="s">
        <v>296</v>
      </c>
      <c r="B85" s="174" t="s">
        <v>1033</v>
      </c>
      <c r="C85" s="212" t="s">
        <v>1034</v>
      </c>
      <c r="D85" s="212" t="s">
        <v>1035</v>
      </c>
      <c r="E85" s="196">
        <v>1970</v>
      </c>
      <c r="F85" s="224" t="s">
        <v>18</v>
      </c>
      <c r="G85" s="179" t="s">
        <v>45</v>
      </c>
      <c r="H85" s="27">
        <f t="shared" si="3"/>
        <v>4</v>
      </c>
      <c r="I85" s="28">
        <f t="shared" si="4"/>
        <v>0</v>
      </c>
      <c r="J85" s="15">
        <f t="shared" si="5"/>
        <v>4</v>
      </c>
      <c r="K85" s="142">
        <f>SUM(L85:S85)</f>
        <v>8</v>
      </c>
      <c r="L85" s="187">
        <v>4</v>
      </c>
      <c r="M85" s="171"/>
      <c r="N85" s="187"/>
      <c r="O85" s="187"/>
      <c r="P85" s="171"/>
      <c r="Q85" s="171"/>
      <c r="R85" s="172">
        <v>4</v>
      </c>
      <c r="S85" s="173"/>
      <c r="T85" s="174"/>
      <c r="U85" s="174"/>
      <c r="V85" s="174"/>
      <c r="W85" s="174"/>
      <c r="X85" s="174"/>
      <c r="Y85" s="174"/>
      <c r="Z85" s="174"/>
      <c r="AA85" s="174"/>
    </row>
    <row r="86" spans="1:27" s="175" customFormat="1" ht="12.75">
      <c r="A86" s="168" t="s">
        <v>298</v>
      </c>
      <c r="B86" s="202" t="s">
        <v>751</v>
      </c>
      <c r="C86" s="202" t="s">
        <v>1036</v>
      </c>
      <c r="D86" s="202" t="s">
        <v>137</v>
      </c>
      <c r="E86" s="178">
        <v>1962</v>
      </c>
      <c r="F86" s="224" t="s">
        <v>119</v>
      </c>
      <c r="G86" s="180" t="s">
        <v>40</v>
      </c>
      <c r="H86" s="27">
        <f t="shared" si="3"/>
        <v>7</v>
      </c>
      <c r="I86" s="28">
        <f t="shared" si="4"/>
        <v>0</v>
      </c>
      <c r="J86" s="15">
        <f t="shared" si="5"/>
        <v>0</v>
      </c>
      <c r="K86" s="142">
        <f>SUM(L86:S86)</f>
        <v>7</v>
      </c>
      <c r="L86" s="187"/>
      <c r="M86" s="171"/>
      <c r="N86" s="187"/>
      <c r="O86" s="187">
        <v>7</v>
      </c>
      <c r="P86" s="171"/>
      <c r="Q86" s="171"/>
      <c r="R86" s="172"/>
      <c r="S86" s="173"/>
      <c r="T86" s="174"/>
      <c r="U86" s="174"/>
      <c r="V86" s="174"/>
      <c r="W86" s="174"/>
      <c r="X86" s="174"/>
      <c r="Y86" s="174"/>
      <c r="Z86" s="174"/>
      <c r="AA86" s="174"/>
    </row>
    <row r="87" spans="1:27" s="175" customFormat="1" ht="12.75">
      <c r="A87" s="168" t="s">
        <v>301</v>
      </c>
      <c r="B87" s="181" t="s">
        <v>807</v>
      </c>
      <c r="C87" s="174" t="s">
        <v>943</v>
      </c>
      <c r="D87" s="181" t="s">
        <v>270</v>
      </c>
      <c r="E87" s="182">
        <v>1976</v>
      </c>
      <c r="F87" s="224" t="s">
        <v>70</v>
      </c>
      <c r="G87" s="171" t="s">
        <v>97</v>
      </c>
      <c r="H87" s="27">
        <f t="shared" si="3"/>
        <v>0</v>
      </c>
      <c r="I87" s="28">
        <f t="shared" si="4"/>
        <v>7</v>
      </c>
      <c r="J87" s="15">
        <f t="shared" si="5"/>
        <v>0</v>
      </c>
      <c r="K87" s="142">
        <f>SUM(L87:S87)</f>
        <v>7</v>
      </c>
      <c r="L87" s="221"/>
      <c r="M87" s="171">
        <v>7</v>
      </c>
      <c r="N87" s="187"/>
      <c r="O87" s="187"/>
      <c r="P87" s="171"/>
      <c r="Q87" s="171"/>
      <c r="R87" s="172"/>
      <c r="S87" s="173"/>
      <c r="T87" s="174"/>
      <c r="U87" s="174"/>
      <c r="V87" s="174"/>
      <c r="W87" s="174"/>
      <c r="X87" s="174"/>
      <c r="Y87" s="174"/>
      <c r="Z87" s="174"/>
      <c r="AA87" s="174"/>
    </row>
    <row r="88" spans="1:27" s="175" customFormat="1" ht="12.75">
      <c r="A88" s="168" t="s">
        <v>303</v>
      </c>
      <c r="B88" s="174" t="s">
        <v>1037</v>
      </c>
      <c r="C88" s="174" t="s">
        <v>899</v>
      </c>
      <c r="D88" s="174" t="s">
        <v>1038</v>
      </c>
      <c r="E88" s="178">
        <v>1990</v>
      </c>
      <c r="F88" s="224" t="s">
        <v>53</v>
      </c>
      <c r="G88" s="171" t="s">
        <v>93</v>
      </c>
      <c r="H88" s="27">
        <f t="shared" si="3"/>
        <v>7</v>
      </c>
      <c r="I88" s="28">
        <f t="shared" si="4"/>
        <v>0</v>
      </c>
      <c r="J88" s="15">
        <f t="shared" si="5"/>
        <v>0</v>
      </c>
      <c r="K88" s="142">
        <f>SUM(L88:S88)</f>
        <v>7</v>
      </c>
      <c r="L88" s="187"/>
      <c r="M88" s="171"/>
      <c r="N88" s="187"/>
      <c r="O88" s="187"/>
      <c r="P88" s="171"/>
      <c r="Q88" s="171"/>
      <c r="R88" s="172"/>
      <c r="S88" s="173">
        <v>7</v>
      </c>
      <c r="T88" s="174"/>
      <c r="U88" s="174"/>
      <c r="V88" s="174"/>
      <c r="W88" s="174"/>
      <c r="X88" s="174"/>
      <c r="Y88" s="174"/>
      <c r="Z88" s="174"/>
      <c r="AA88" s="174"/>
    </row>
    <row r="89" spans="1:27" s="175" customFormat="1" ht="12.75">
      <c r="A89" s="168" t="s">
        <v>305</v>
      </c>
      <c r="B89" s="176" t="s">
        <v>1039</v>
      </c>
      <c r="C89" s="174" t="s">
        <v>1040</v>
      </c>
      <c r="D89" s="176" t="s">
        <v>318</v>
      </c>
      <c r="E89" s="177">
        <v>1973</v>
      </c>
      <c r="F89" s="224" t="s">
        <v>18</v>
      </c>
      <c r="G89" s="179" t="s">
        <v>79</v>
      </c>
      <c r="H89" s="27">
        <f t="shared" si="3"/>
        <v>7</v>
      </c>
      <c r="I89" s="28">
        <f t="shared" si="4"/>
        <v>0</v>
      </c>
      <c r="J89" s="15">
        <f t="shared" si="5"/>
        <v>0</v>
      </c>
      <c r="K89" s="142">
        <f>SUM(L89:S89)</f>
        <v>7</v>
      </c>
      <c r="L89" s="187"/>
      <c r="M89" s="171"/>
      <c r="N89" s="187">
        <v>7</v>
      </c>
      <c r="O89" s="187"/>
      <c r="P89" s="171"/>
      <c r="Q89" s="171"/>
      <c r="R89" s="172"/>
      <c r="S89" s="173"/>
      <c r="T89" s="174"/>
      <c r="U89" s="174"/>
      <c r="V89" s="174"/>
      <c r="W89" s="174"/>
      <c r="X89" s="174"/>
      <c r="Y89" s="174"/>
      <c r="Z89" s="174"/>
      <c r="AA89" s="174"/>
    </row>
    <row r="90" spans="1:27" s="175" customFormat="1" ht="12.75">
      <c r="A90" s="168" t="s">
        <v>308</v>
      </c>
      <c r="B90" s="202" t="s">
        <v>1026</v>
      </c>
      <c r="C90" s="202" t="s">
        <v>920</v>
      </c>
      <c r="D90" s="202" t="s">
        <v>270</v>
      </c>
      <c r="E90" s="178">
        <v>1982</v>
      </c>
      <c r="F90" s="171" t="s">
        <v>70</v>
      </c>
      <c r="G90" s="171" t="s">
        <v>101</v>
      </c>
      <c r="H90" s="27">
        <f t="shared" si="3"/>
        <v>4</v>
      </c>
      <c r="I90" s="28">
        <f t="shared" si="4"/>
        <v>0</v>
      </c>
      <c r="J90" s="15">
        <f t="shared" si="5"/>
        <v>0</v>
      </c>
      <c r="K90" s="142">
        <f>SUM(L90:S90)</f>
        <v>4</v>
      </c>
      <c r="L90" s="187"/>
      <c r="M90" s="171"/>
      <c r="N90" s="187"/>
      <c r="O90" s="187">
        <v>4</v>
      </c>
      <c r="P90" s="171"/>
      <c r="Q90" s="171"/>
      <c r="R90" s="172"/>
      <c r="S90" s="173"/>
      <c r="T90" s="174"/>
      <c r="U90" s="174"/>
      <c r="V90" s="174"/>
      <c r="W90" s="174"/>
      <c r="X90" s="174"/>
      <c r="Y90" s="174"/>
      <c r="Z90" s="174"/>
      <c r="AA90" s="174"/>
    </row>
    <row r="91" spans="1:27" s="175" customFormat="1" ht="12.75">
      <c r="A91" s="168" t="s">
        <v>312</v>
      </c>
      <c r="B91" s="174" t="s">
        <v>1041</v>
      </c>
      <c r="C91" s="174" t="s">
        <v>906</v>
      </c>
      <c r="D91" s="174" t="s">
        <v>1042</v>
      </c>
      <c r="E91" s="178">
        <v>1991</v>
      </c>
      <c r="F91" s="171" t="s">
        <v>53</v>
      </c>
      <c r="G91" s="168" t="s">
        <v>97</v>
      </c>
      <c r="H91" s="27">
        <f t="shared" si="3"/>
        <v>4</v>
      </c>
      <c r="I91" s="28">
        <f t="shared" si="4"/>
        <v>0</v>
      </c>
      <c r="J91" s="15">
        <f t="shared" si="5"/>
        <v>0</v>
      </c>
      <c r="K91" s="142">
        <f>SUM(L91:S91)</f>
        <v>4</v>
      </c>
      <c r="L91" s="187"/>
      <c r="M91" s="171"/>
      <c r="N91" s="187"/>
      <c r="O91" s="187"/>
      <c r="P91" s="171"/>
      <c r="Q91" s="171"/>
      <c r="R91" s="172"/>
      <c r="S91" s="80">
        <v>4</v>
      </c>
      <c r="T91" s="174"/>
      <c r="U91" s="174"/>
      <c r="V91" s="174"/>
      <c r="W91" s="174"/>
      <c r="X91" s="174"/>
      <c r="Y91" s="174"/>
      <c r="Z91" s="174"/>
      <c r="AA91" s="174"/>
    </row>
    <row r="92" spans="1:27" s="175" customFormat="1" ht="12.75">
      <c r="A92" s="168" t="s">
        <v>315</v>
      </c>
      <c r="B92" s="176" t="s">
        <v>1043</v>
      </c>
      <c r="C92" s="174" t="s">
        <v>1044</v>
      </c>
      <c r="D92" s="176" t="s">
        <v>238</v>
      </c>
      <c r="E92" s="177">
        <v>1966</v>
      </c>
      <c r="F92" s="171" t="s">
        <v>18</v>
      </c>
      <c r="G92" s="214" t="s">
        <v>81</v>
      </c>
      <c r="H92" s="27">
        <f t="shared" si="3"/>
        <v>4</v>
      </c>
      <c r="I92" s="28">
        <f t="shared" si="4"/>
        <v>0</v>
      </c>
      <c r="J92" s="15">
        <f t="shared" si="5"/>
        <v>0</v>
      </c>
      <c r="K92" s="142">
        <f>SUM(L92:S92)</f>
        <v>4</v>
      </c>
      <c r="L92" s="187"/>
      <c r="M92" s="171"/>
      <c r="N92" s="187">
        <v>4</v>
      </c>
      <c r="O92" s="187"/>
      <c r="P92" s="171"/>
      <c r="Q92" s="171"/>
      <c r="R92" s="172"/>
      <c r="S92" s="173"/>
      <c r="T92" s="174"/>
      <c r="U92" s="174"/>
      <c r="V92" s="174"/>
      <c r="W92" s="174"/>
      <c r="X92" s="174"/>
      <c r="Y92" s="174"/>
      <c r="Z92" s="174"/>
      <c r="AA92" s="174"/>
    </row>
    <row r="93" spans="1:27" s="175" customFormat="1" ht="12.75">
      <c r="A93" s="168" t="s">
        <v>319</v>
      </c>
      <c r="B93" s="170" t="s">
        <v>670</v>
      </c>
      <c r="C93" s="170" t="s">
        <v>1011</v>
      </c>
      <c r="D93" s="170" t="s">
        <v>1045</v>
      </c>
      <c r="E93" s="178">
        <v>1955</v>
      </c>
      <c r="F93" s="171" t="s">
        <v>119</v>
      </c>
      <c r="G93" s="206" t="s">
        <v>41</v>
      </c>
      <c r="H93" s="27">
        <f t="shared" si="3"/>
        <v>1</v>
      </c>
      <c r="I93" s="28">
        <f t="shared" si="4"/>
        <v>0</v>
      </c>
      <c r="J93" s="15">
        <f t="shared" si="5"/>
        <v>0</v>
      </c>
      <c r="K93" s="142">
        <f>SUM(L93:S93)</f>
        <v>1</v>
      </c>
      <c r="L93" s="187"/>
      <c r="M93" s="171"/>
      <c r="N93" s="187"/>
      <c r="O93" s="187"/>
      <c r="P93" s="171"/>
      <c r="Q93" s="171">
        <v>1</v>
      </c>
      <c r="R93" s="172"/>
      <c r="S93" s="173"/>
      <c r="T93" s="174"/>
      <c r="U93" s="174"/>
      <c r="V93" s="174"/>
      <c r="W93" s="174"/>
      <c r="X93" s="174"/>
      <c r="Y93" s="174"/>
      <c r="Z93" s="174"/>
      <c r="AA93" s="174"/>
    </row>
    <row r="94" spans="1:27" s="175" customFormat="1" ht="12.75">
      <c r="A94" s="168" t="s">
        <v>321</v>
      </c>
      <c r="B94" s="174" t="s">
        <v>1046</v>
      </c>
      <c r="C94" s="174" t="s">
        <v>1047</v>
      </c>
      <c r="D94" s="174" t="s">
        <v>1048</v>
      </c>
      <c r="E94" s="178">
        <v>1954</v>
      </c>
      <c r="F94" s="171" t="s">
        <v>119</v>
      </c>
      <c r="G94" s="206" t="s">
        <v>42</v>
      </c>
      <c r="H94" s="27">
        <f t="shared" si="3"/>
        <v>0</v>
      </c>
      <c r="I94" s="28">
        <f t="shared" si="4"/>
        <v>0</v>
      </c>
      <c r="J94" s="15">
        <f t="shared" si="5"/>
        <v>1</v>
      </c>
      <c r="K94" s="142">
        <f>SUM(L94:S94)</f>
        <v>1</v>
      </c>
      <c r="L94" s="187"/>
      <c r="M94" s="171"/>
      <c r="N94" s="187"/>
      <c r="O94" s="187"/>
      <c r="P94" s="171"/>
      <c r="Q94" s="171"/>
      <c r="R94" s="172">
        <v>1</v>
      </c>
      <c r="S94" s="173"/>
      <c r="T94" s="174"/>
      <c r="U94" s="174"/>
      <c r="V94" s="174"/>
      <c r="W94" s="174"/>
      <c r="X94" s="174"/>
      <c r="Y94" s="174"/>
      <c r="Z94" s="174"/>
      <c r="AA94" s="174"/>
    </row>
    <row r="95" spans="1:27" s="175" customFormat="1" ht="12.75">
      <c r="A95" s="168" t="s">
        <v>324</v>
      </c>
      <c r="B95" s="225" t="s">
        <v>1049</v>
      </c>
      <c r="C95" s="183" t="s">
        <v>906</v>
      </c>
      <c r="D95" s="225" t="s">
        <v>674</v>
      </c>
      <c r="E95" s="226">
        <v>1982</v>
      </c>
      <c r="F95" s="171" t="s">
        <v>70</v>
      </c>
      <c r="G95" s="168" t="s">
        <v>104</v>
      </c>
      <c r="H95" s="27">
        <f t="shared" si="3"/>
        <v>0</v>
      </c>
      <c r="I95" s="28">
        <f t="shared" si="4"/>
        <v>1</v>
      </c>
      <c r="J95" s="15">
        <f t="shared" si="5"/>
        <v>0</v>
      </c>
      <c r="K95" s="142">
        <f>SUM(L95:S95)</f>
        <v>1</v>
      </c>
      <c r="L95" s="221"/>
      <c r="M95" s="171">
        <v>1</v>
      </c>
      <c r="N95" s="187"/>
      <c r="O95" s="187"/>
      <c r="P95" s="171"/>
      <c r="Q95" s="171"/>
      <c r="R95" s="218"/>
      <c r="S95" s="219"/>
      <c r="T95" s="174"/>
      <c r="U95" s="174"/>
      <c r="V95" s="174"/>
      <c r="W95" s="174"/>
      <c r="X95" s="174"/>
      <c r="Y95" s="174"/>
      <c r="Z95" s="174"/>
      <c r="AA95" s="174"/>
    </row>
    <row r="96" spans="1:27" s="175" customFormat="1" ht="12.75">
      <c r="A96" s="168" t="s">
        <v>327</v>
      </c>
      <c r="B96" s="176" t="s">
        <v>1050</v>
      </c>
      <c r="C96" s="174" t="s">
        <v>911</v>
      </c>
      <c r="D96" s="176" t="s">
        <v>238</v>
      </c>
      <c r="E96" s="177">
        <v>1982</v>
      </c>
      <c r="F96" s="227" t="s">
        <v>70</v>
      </c>
      <c r="G96" s="168" t="s">
        <v>107</v>
      </c>
      <c r="H96" s="27">
        <f t="shared" si="3"/>
        <v>1</v>
      </c>
      <c r="I96" s="28">
        <f t="shared" si="4"/>
        <v>0</v>
      </c>
      <c r="J96" s="15">
        <f t="shared" si="5"/>
        <v>0</v>
      </c>
      <c r="K96" s="142">
        <f>SUM(L96:S96)</f>
        <v>1</v>
      </c>
      <c r="L96" s="187"/>
      <c r="M96" s="171"/>
      <c r="N96" s="187">
        <v>1</v>
      </c>
      <c r="O96" s="187"/>
      <c r="P96" s="171"/>
      <c r="Q96" s="172"/>
      <c r="R96" s="171"/>
      <c r="S96" s="173"/>
      <c r="T96" s="174"/>
      <c r="U96" s="174"/>
      <c r="V96" s="174"/>
      <c r="W96" s="174"/>
      <c r="X96" s="174"/>
      <c r="Y96" s="174"/>
      <c r="Z96" s="174"/>
      <c r="AA96" s="174"/>
    </row>
    <row r="97" spans="1:27" s="175" customFormat="1" ht="12.75">
      <c r="A97" s="168" t="s">
        <v>330</v>
      </c>
      <c r="B97" s="174" t="s">
        <v>1051</v>
      </c>
      <c r="C97" s="174" t="s">
        <v>1047</v>
      </c>
      <c r="D97" s="174" t="s">
        <v>221</v>
      </c>
      <c r="E97" s="178">
        <v>1990</v>
      </c>
      <c r="F97" s="227" t="s">
        <v>53</v>
      </c>
      <c r="G97" s="168" t="s">
        <v>101</v>
      </c>
      <c r="H97" s="27">
        <f t="shared" si="3"/>
        <v>1</v>
      </c>
      <c r="I97" s="28">
        <f t="shared" si="4"/>
        <v>0</v>
      </c>
      <c r="J97" s="15">
        <f t="shared" si="5"/>
        <v>0</v>
      </c>
      <c r="K97" s="142">
        <f>SUM(L97:S97)</f>
        <v>1</v>
      </c>
      <c r="L97" s="187"/>
      <c r="M97" s="171"/>
      <c r="N97" s="187"/>
      <c r="O97" s="187"/>
      <c r="P97" s="171"/>
      <c r="Q97" s="172"/>
      <c r="R97" s="171"/>
      <c r="S97" s="80">
        <v>1</v>
      </c>
      <c r="T97" s="174"/>
      <c r="U97" s="174"/>
      <c r="V97" s="174"/>
      <c r="W97" s="174"/>
      <c r="X97" s="174"/>
      <c r="Y97" s="174"/>
      <c r="Z97" s="174"/>
      <c r="AA97" s="174"/>
    </row>
    <row r="98" spans="1:27" s="175" customFormat="1" ht="12.75">
      <c r="A98" s="168" t="s">
        <v>334</v>
      </c>
      <c r="B98" s="170" t="s">
        <v>1052</v>
      </c>
      <c r="C98" s="170" t="s">
        <v>897</v>
      </c>
      <c r="D98" s="170" t="s">
        <v>270</v>
      </c>
      <c r="E98" s="178"/>
      <c r="F98" s="227"/>
      <c r="G98" s="168"/>
      <c r="H98" s="27">
        <f t="shared" si="3"/>
        <v>1</v>
      </c>
      <c r="I98" s="28">
        <f t="shared" si="4"/>
        <v>0</v>
      </c>
      <c r="J98" s="15">
        <f t="shared" si="5"/>
        <v>0</v>
      </c>
      <c r="K98" s="142">
        <f>SUM(L98:S98)</f>
        <v>1</v>
      </c>
      <c r="L98" s="187"/>
      <c r="M98" s="171"/>
      <c r="N98" s="187"/>
      <c r="O98" s="187">
        <v>1</v>
      </c>
      <c r="P98" s="171"/>
      <c r="Q98" s="172"/>
      <c r="R98" s="171"/>
      <c r="S98" s="173"/>
      <c r="T98" s="174"/>
      <c r="U98" s="174"/>
      <c r="V98" s="174"/>
      <c r="W98" s="174"/>
      <c r="X98" s="174"/>
      <c r="Y98" s="174"/>
      <c r="Z98" s="174"/>
      <c r="AA98" s="174"/>
    </row>
    <row r="99" spans="1:27" s="175" customFormat="1" ht="12.75">
      <c r="A99" s="168"/>
      <c r="B99" s="228"/>
      <c r="C99" s="229"/>
      <c r="D99" s="230"/>
      <c r="E99" s="209"/>
      <c r="F99" s="224"/>
      <c r="G99" s="168"/>
      <c r="H99" s="27">
        <f t="shared" si="3"/>
        <v>0</v>
      </c>
      <c r="I99" s="28">
        <f t="shared" si="4"/>
        <v>0</v>
      </c>
      <c r="J99" s="15">
        <f t="shared" si="5"/>
        <v>0</v>
      </c>
      <c r="K99" s="142">
        <f>SUM(L99:S99)</f>
        <v>0</v>
      </c>
      <c r="L99" s="187"/>
      <c r="M99" s="171"/>
      <c r="N99" s="187"/>
      <c r="O99" s="187"/>
      <c r="P99" s="171"/>
      <c r="Q99" s="171"/>
      <c r="R99" s="224"/>
      <c r="S99" s="231"/>
      <c r="T99" s="174"/>
      <c r="U99" s="174"/>
      <c r="V99" s="174"/>
      <c r="W99" s="174"/>
      <c r="X99" s="174"/>
      <c r="Y99" s="174"/>
      <c r="Z99" s="174"/>
      <c r="AA99" s="174"/>
    </row>
    <row r="100" spans="1:27" s="236" customFormat="1" ht="18" customHeight="1">
      <c r="A100" s="232" t="s">
        <v>893</v>
      </c>
      <c r="B100" s="60"/>
      <c r="C100" s="60"/>
      <c r="D100" s="60"/>
      <c r="E100" s="178"/>
      <c r="F100" s="47"/>
      <c r="G100" s="233"/>
      <c r="H100" s="233"/>
      <c r="I100" s="233"/>
      <c r="J100" s="233"/>
      <c r="K100" s="234">
        <f>SUM(K6:K99)</f>
        <v>5338</v>
      </c>
      <c r="L100" s="235">
        <f>SUM(L6:L99)</f>
        <v>732</v>
      </c>
      <c r="M100" s="235">
        <f aca="true" t="shared" si="6" ref="M100:AA100">SUM(M6:M99)</f>
        <v>179</v>
      </c>
      <c r="N100" s="235">
        <f t="shared" si="6"/>
        <v>352</v>
      </c>
      <c r="O100" s="235">
        <f t="shared" si="6"/>
        <v>732</v>
      </c>
      <c r="P100" s="235">
        <f t="shared" si="6"/>
        <v>2527</v>
      </c>
      <c r="Q100" s="235">
        <f t="shared" si="6"/>
        <v>35</v>
      </c>
      <c r="R100" s="235">
        <f t="shared" si="6"/>
        <v>49</v>
      </c>
      <c r="S100" s="235">
        <f t="shared" si="6"/>
        <v>732</v>
      </c>
      <c r="T100" s="235">
        <f t="shared" si="6"/>
        <v>0</v>
      </c>
      <c r="U100" s="235">
        <f t="shared" si="6"/>
        <v>0</v>
      </c>
      <c r="V100" s="235">
        <f t="shared" si="6"/>
        <v>0</v>
      </c>
      <c r="W100" s="235">
        <f t="shared" si="6"/>
        <v>0</v>
      </c>
      <c r="X100" s="235">
        <f t="shared" si="6"/>
        <v>0</v>
      </c>
      <c r="Y100" s="235">
        <f t="shared" si="6"/>
        <v>0</v>
      </c>
      <c r="Z100" s="235">
        <f t="shared" si="6"/>
        <v>0</v>
      </c>
      <c r="AA100" s="235">
        <f t="shared" si="6"/>
        <v>0</v>
      </c>
    </row>
    <row r="101" spans="1:18" ht="12.75">
      <c r="A101" s="133"/>
      <c r="B101" s="237"/>
      <c r="C101" s="237"/>
      <c r="D101" s="237"/>
      <c r="E101" s="238"/>
      <c r="F101" s="144"/>
      <c r="G101" s="144"/>
      <c r="H101" s="145"/>
      <c r="I101" s="144"/>
      <c r="J101" s="144"/>
      <c r="K101" s="146"/>
      <c r="L101" s="145"/>
      <c r="M101" s="144"/>
      <c r="N101" s="144"/>
      <c r="O101" s="144"/>
      <c r="P101" s="144"/>
      <c r="Q101" s="144"/>
      <c r="R101" s="144"/>
    </row>
    <row r="102" spans="1:18" ht="12.75">
      <c r="A102" s="133"/>
      <c r="B102" s="148"/>
      <c r="C102" s="147"/>
      <c r="D102" s="147"/>
      <c r="E102" s="238"/>
      <c r="F102" s="144"/>
      <c r="G102" s="144"/>
      <c r="H102" s="145"/>
      <c r="I102" s="144"/>
      <c r="J102" s="144"/>
      <c r="K102" s="144">
        <f>SUM(L100:S100)</f>
        <v>5338</v>
      </c>
      <c r="L102" s="145"/>
      <c r="M102" s="144"/>
      <c r="N102" s="144"/>
      <c r="O102" s="144"/>
      <c r="P102" s="144"/>
      <c r="Q102" s="144"/>
      <c r="R102" s="144"/>
    </row>
    <row r="103" spans="1:18" ht="12.75">
      <c r="A103" s="133"/>
      <c r="B103" s="148"/>
      <c r="C103" s="147"/>
      <c r="D103" s="147"/>
      <c r="E103" s="238"/>
      <c r="F103" s="144"/>
      <c r="G103" s="144"/>
      <c r="H103" s="145"/>
      <c r="I103" s="144"/>
      <c r="J103" s="144"/>
      <c r="K103" s="144"/>
      <c r="L103" s="145"/>
      <c r="M103" s="144"/>
      <c r="N103" s="144"/>
      <c r="O103" s="144"/>
      <c r="P103" s="144"/>
      <c r="Q103" s="144"/>
      <c r="R103" s="144"/>
    </row>
    <row r="104" spans="1:18" ht="12.75">
      <c r="A104" s="133"/>
      <c r="B104" s="148"/>
      <c r="C104" s="147"/>
      <c r="D104" s="147"/>
      <c r="E104" s="238"/>
      <c r="F104" s="144"/>
      <c r="G104" s="144"/>
      <c r="H104" s="145"/>
      <c r="I104" s="144"/>
      <c r="J104" s="144"/>
      <c r="K104" s="144"/>
      <c r="L104" s="145"/>
      <c r="M104" s="144"/>
      <c r="N104" s="144"/>
      <c r="O104" s="144"/>
      <c r="P104" s="144"/>
      <c r="Q104" s="144"/>
      <c r="R104" s="144"/>
    </row>
    <row r="105" spans="1:18" ht="12.75">
      <c r="A105" s="133"/>
      <c r="B105" s="148"/>
      <c r="C105" s="147"/>
      <c r="D105" s="147"/>
      <c r="E105" s="238"/>
      <c r="F105" s="144"/>
      <c r="G105" s="144"/>
      <c r="H105" s="145"/>
      <c r="I105" s="144"/>
      <c r="J105" s="144"/>
      <c r="K105" s="144"/>
      <c r="L105" s="145"/>
      <c r="M105" s="144"/>
      <c r="N105" s="144"/>
      <c r="O105" s="144"/>
      <c r="P105" s="144"/>
      <c r="Q105" s="144"/>
      <c r="R105" s="144"/>
    </row>
    <row r="106" spans="1:18" ht="12.75">
      <c r="A106" s="133"/>
      <c r="B106" s="148"/>
      <c r="C106" s="147"/>
      <c r="D106" s="147"/>
      <c r="E106" s="238"/>
      <c r="F106" s="144"/>
      <c r="G106" s="144"/>
      <c r="H106" s="145"/>
      <c r="I106" s="144"/>
      <c r="J106" s="144"/>
      <c r="K106" s="144"/>
      <c r="L106" s="145"/>
      <c r="M106" s="144"/>
      <c r="N106" s="144"/>
      <c r="O106" s="144"/>
      <c r="P106" s="144"/>
      <c r="Q106" s="144"/>
      <c r="R106" s="144"/>
    </row>
    <row r="107" spans="1:18" ht="12.75">
      <c r="A107" s="133"/>
      <c r="B107" s="148"/>
      <c r="C107" s="147"/>
      <c r="D107" s="147"/>
      <c r="E107" s="238"/>
      <c r="F107" s="144"/>
      <c r="G107" s="144"/>
      <c r="H107" s="145"/>
      <c r="I107" s="144"/>
      <c r="J107" s="144"/>
      <c r="K107" s="144"/>
      <c r="L107" s="145"/>
      <c r="M107" s="144"/>
      <c r="N107" s="144"/>
      <c r="O107" s="144"/>
      <c r="P107" s="144"/>
      <c r="Q107" s="144"/>
      <c r="R107" s="144"/>
    </row>
    <row r="108" spans="1:18" ht="12.75">
      <c r="A108" s="133"/>
      <c r="B108" s="148"/>
      <c r="C108" s="147"/>
      <c r="D108" s="147"/>
      <c r="E108" s="238"/>
      <c r="F108" s="144"/>
      <c r="G108" s="144"/>
      <c r="H108" s="145"/>
      <c r="I108" s="144"/>
      <c r="J108" s="144"/>
      <c r="K108" s="144"/>
      <c r="L108" s="145"/>
      <c r="M108" s="144"/>
      <c r="N108" s="144"/>
      <c r="O108" s="144"/>
      <c r="P108" s="144"/>
      <c r="Q108" s="144"/>
      <c r="R108" s="144"/>
    </row>
    <row r="109" spans="1:18" ht="12.75">
      <c r="A109" s="133"/>
      <c r="B109" s="148"/>
      <c r="C109" s="147"/>
      <c r="D109" s="147"/>
      <c r="E109" s="238"/>
      <c r="F109" s="144"/>
      <c r="G109" s="144"/>
      <c r="H109" s="145"/>
      <c r="I109" s="144"/>
      <c r="J109" s="144"/>
      <c r="K109" s="144"/>
      <c r="L109" s="145"/>
      <c r="M109" s="144"/>
      <c r="N109" s="144"/>
      <c r="O109" s="144"/>
      <c r="P109" s="144"/>
      <c r="Q109" s="144"/>
      <c r="R109" s="144"/>
    </row>
    <row r="110" spans="1:18" ht="12.75">
      <c r="A110" s="133"/>
      <c r="B110" s="148"/>
      <c r="C110" s="147"/>
      <c r="D110" s="147"/>
      <c r="E110" s="238"/>
      <c r="F110" s="144"/>
      <c r="G110" s="144"/>
      <c r="H110" s="145"/>
      <c r="I110" s="144"/>
      <c r="J110" s="144"/>
      <c r="K110" s="144"/>
      <c r="L110" s="145"/>
      <c r="M110" s="144"/>
      <c r="N110" s="144"/>
      <c r="O110" s="144"/>
      <c r="P110" s="144"/>
      <c r="Q110" s="144"/>
      <c r="R110" s="144"/>
    </row>
    <row r="111" spans="1:18" ht="12.75">
      <c r="A111" s="133"/>
      <c r="B111" s="148"/>
      <c r="C111" s="147"/>
      <c r="D111" s="147"/>
      <c r="E111" s="238"/>
      <c r="F111" s="144"/>
      <c r="G111" s="144"/>
      <c r="H111" s="145"/>
      <c r="I111" s="144"/>
      <c r="J111" s="144"/>
      <c r="K111" s="144"/>
      <c r="L111" s="145"/>
      <c r="M111" s="144"/>
      <c r="N111" s="144"/>
      <c r="O111" s="144"/>
      <c r="P111" s="144"/>
      <c r="Q111" s="144"/>
      <c r="R111" s="144"/>
    </row>
    <row r="112" spans="1:18" ht="12.75">
      <c r="A112" s="133"/>
      <c r="B112" s="148"/>
      <c r="C112" s="147"/>
      <c r="D112" s="147"/>
      <c r="E112" s="238"/>
      <c r="F112" s="144"/>
      <c r="G112" s="144"/>
      <c r="H112" s="145"/>
      <c r="I112" s="144"/>
      <c r="J112" s="144"/>
      <c r="K112" s="144"/>
      <c r="L112" s="145"/>
      <c r="M112" s="144"/>
      <c r="N112" s="144"/>
      <c r="O112" s="144"/>
      <c r="P112" s="144"/>
      <c r="Q112" s="144"/>
      <c r="R112" s="144"/>
    </row>
    <row r="113" spans="1:18" ht="12.75">
      <c r="A113" s="133"/>
      <c r="B113" s="148"/>
      <c r="C113" s="147"/>
      <c r="D113" s="147"/>
      <c r="E113" s="238"/>
      <c r="F113" s="144"/>
      <c r="G113" s="144"/>
      <c r="H113" s="145"/>
      <c r="I113" s="144"/>
      <c r="J113" s="144"/>
      <c r="K113" s="144"/>
      <c r="L113" s="145"/>
      <c r="M113" s="144"/>
      <c r="N113" s="144"/>
      <c r="O113" s="144"/>
      <c r="P113" s="144"/>
      <c r="Q113" s="144"/>
      <c r="R113" s="144"/>
    </row>
    <row r="114" spans="1:18" ht="12.75">
      <c r="A114" s="133"/>
      <c r="B114" s="148"/>
      <c r="C114" s="147"/>
      <c r="D114" s="147"/>
      <c r="E114" s="238"/>
      <c r="F114" s="144"/>
      <c r="G114" s="144"/>
      <c r="H114" s="145"/>
      <c r="I114" s="144"/>
      <c r="J114" s="144"/>
      <c r="K114" s="144"/>
      <c r="L114" s="145"/>
      <c r="M114" s="144"/>
      <c r="N114" s="144"/>
      <c r="O114" s="144"/>
      <c r="P114" s="144"/>
      <c r="Q114" s="144"/>
      <c r="R114" s="144"/>
    </row>
    <row r="115" spans="1:18" ht="12.75">
      <c r="A115" s="133"/>
      <c r="B115" s="148"/>
      <c r="C115" s="147"/>
      <c r="D115" s="147"/>
      <c r="E115" s="238"/>
      <c r="F115" s="144"/>
      <c r="G115" s="144"/>
      <c r="H115" s="145"/>
      <c r="I115" s="144"/>
      <c r="J115" s="144"/>
      <c r="K115" s="144"/>
      <c r="L115" s="145"/>
      <c r="M115" s="144"/>
      <c r="N115" s="144"/>
      <c r="O115" s="144"/>
      <c r="P115" s="144"/>
      <c r="Q115" s="144"/>
      <c r="R115" s="144"/>
    </row>
    <row r="116" spans="1:18" ht="12.75">
      <c r="A116" s="133"/>
      <c r="B116" s="148"/>
      <c r="C116" s="147"/>
      <c r="D116" s="147"/>
      <c r="E116" s="238"/>
      <c r="F116" s="144"/>
      <c r="G116" s="144"/>
      <c r="H116" s="145"/>
      <c r="I116" s="144"/>
      <c r="J116" s="144"/>
      <c r="K116" s="144"/>
      <c r="L116" s="145"/>
      <c r="M116" s="144"/>
      <c r="N116" s="144"/>
      <c r="O116" s="144"/>
      <c r="P116" s="144"/>
      <c r="Q116" s="144"/>
      <c r="R116" s="144"/>
    </row>
    <row r="117" spans="1:18" ht="12.75">
      <c r="A117" s="133"/>
      <c r="B117" s="148"/>
      <c r="C117" s="147"/>
      <c r="D117" s="147"/>
      <c r="E117" s="238"/>
      <c r="F117" s="144"/>
      <c r="G117" s="144"/>
      <c r="H117" s="145"/>
      <c r="I117" s="144"/>
      <c r="J117" s="144"/>
      <c r="K117" s="144"/>
      <c r="L117" s="145"/>
      <c r="M117" s="144"/>
      <c r="N117" s="144"/>
      <c r="O117" s="144"/>
      <c r="P117" s="144"/>
      <c r="Q117" s="144"/>
      <c r="R117" s="144"/>
    </row>
    <row r="118" spans="1:18" ht="12.75">
      <c r="A118" s="133"/>
      <c r="B118" s="148"/>
      <c r="C118" s="147"/>
      <c r="D118" s="147"/>
      <c r="E118" s="238"/>
      <c r="F118" s="144"/>
      <c r="G118" s="144"/>
      <c r="H118" s="145"/>
      <c r="I118" s="144"/>
      <c r="J118" s="144"/>
      <c r="K118" s="144"/>
      <c r="L118" s="145"/>
      <c r="M118" s="144"/>
      <c r="N118" s="144"/>
      <c r="O118" s="144"/>
      <c r="P118" s="144"/>
      <c r="Q118" s="144"/>
      <c r="R118" s="144"/>
    </row>
    <row r="119" spans="1:18" ht="12.75">
      <c r="A119" s="133"/>
      <c r="B119" s="148"/>
      <c r="C119" s="147"/>
      <c r="D119" s="147"/>
      <c r="E119" s="238"/>
      <c r="F119" s="144"/>
      <c r="G119" s="144"/>
      <c r="H119" s="145"/>
      <c r="I119" s="144"/>
      <c r="J119" s="144"/>
      <c r="K119" s="144"/>
      <c r="L119" s="145"/>
      <c r="M119" s="144"/>
      <c r="N119" s="144"/>
      <c r="O119" s="144"/>
      <c r="P119" s="144"/>
      <c r="Q119" s="144"/>
      <c r="R119" s="144"/>
    </row>
    <row r="120" spans="1:18" ht="12.75">
      <c r="A120" s="133"/>
      <c r="B120" s="148"/>
      <c r="C120" s="147"/>
      <c r="D120" s="147"/>
      <c r="E120" s="238"/>
      <c r="F120" s="144"/>
      <c r="G120" s="144"/>
      <c r="H120" s="145"/>
      <c r="I120" s="144"/>
      <c r="J120" s="144"/>
      <c r="K120" s="144"/>
      <c r="L120" s="145"/>
      <c r="M120" s="144"/>
      <c r="N120" s="144"/>
      <c r="O120" s="144"/>
      <c r="P120" s="144"/>
      <c r="Q120" s="144"/>
      <c r="R120" s="144"/>
    </row>
    <row r="121" spans="1:18" ht="12.75">
      <c r="A121" s="133"/>
      <c r="B121" s="148"/>
      <c r="C121" s="147"/>
      <c r="D121" s="147"/>
      <c r="E121" s="238"/>
      <c r="F121" s="144"/>
      <c r="G121" s="144"/>
      <c r="H121" s="145"/>
      <c r="I121" s="144"/>
      <c r="J121" s="144"/>
      <c r="K121" s="144"/>
      <c r="L121" s="145"/>
      <c r="M121" s="144"/>
      <c r="N121" s="144"/>
      <c r="O121" s="144"/>
      <c r="P121" s="144"/>
      <c r="Q121" s="144"/>
      <c r="R121" s="144"/>
    </row>
    <row r="122" spans="1:18" ht="12.75">
      <c r="A122" s="133"/>
      <c r="B122" s="148"/>
      <c r="C122" s="147"/>
      <c r="D122" s="147"/>
      <c r="E122" s="238"/>
      <c r="F122" s="144"/>
      <c r="G122" s="144"/>
      <c r="H122" s="145"/>
      <c r="I122" s="144"/>
      <c r="J122" s="144"/>
      <c r="K122" s="144"/>
      <c r="L122" s="145"/>
      <c r="M122" s="144"/>
      <c r="N122" s="144"/>
      <c r="O122" s="144"/>
      <c r="P122" s="144"/>
      <c r="Q122" s="144"/>
      <c r="R122" s="144"/>
    </row>
    <row r="123" spans="1:18" ht="12.75">
      <c r="A123" s="133"/>
      <c r="B123" s="148"/>
      <c r="C123" s="147"/>
      <c r="D123" s="147"/>
      <c r="E123" s="238"/>
      <c r="F123" s="144"/>
      <c r="G123" s="144"/>
      <c r="H123" s="145"/>
      <c r="I123" s="144"/>
      <c r="J123" s="144"/>
      <c r="K123" s="144"/>
      <c r="L123" s="145"/>
      <c r="M123" s="144"/>
      <c r="N123" s="144"/>
      <c r="O123" s="144"/>
      <c r="P123" s="144"/>
      <c r="Q123" s="144"/>
      <c r="R123" s="144"/>
    </row>
    <row r="124" spans="1:18" ht="12.75">
      <c r="A124" s="133"/>
      <c r="B124" s="148"/>
      <c r="C124" s="147"/>
      <c r="D124" s="147"/>
      <c r="E124" s="238"/>
      <c r="F124" s="144"/>
      <c r="G124" s="144"/>
      <c r="H124" s="145"/>
      <c r="I124" s="144"/>
      <c r="J124" s="144"/>
      <c r="K124" s="144"/>
      <c r="L124" s="145"/>
      <c r="M124" s="144"/>
      <c r="N124" s="144"/>
      <c r="O124" s="144"/>
      <c r="P124" s="144"/>
      <c r="Q124" s="144"/>
      <c r="R124" s="144"/>
    </row>
    <row r="125" spans="1:18" ht="12.75">
      <c r="A125" s="133"/>
      <c r="B125" s="148"/>
      <c r="C125" s="147"/>
      <c r="D125" s="147"/>
      <c r="E125" s="238"/>
      <c r="F125" s="144"/>
      <c r="G125" s="144"/>
      <c r="H125" s="145"/>
      <c r="I125" s="144"/>
      <c r="J125" s="144"/>
      <c r="K125" s="144"/>
      <c r="L125" s="145"/>
      <c r="M125" s="144"/>
      <c r="N125" s="144"/>
      <c r="O125" s="144"/>
      <c r="P125" s="144"/>
      <c r="Q125" s="144"/>
      <c r="R125" s="144"/>
    </row>
    <row r="126" spans="1:18" ht="12.75">
      <c r="A126" s="133"/>
      <c r="B126" s="148"/>
      <c r="C126" s="147"/>
      <c r="D126" s="147"/>
      <c r="E126" s="238"/>
      <c r="F126" s="144"/>
      <c r="G126" s="144"/>
      <c r="H126" s="145"/>
      <c r="I126" s="144"/>
      <c r="J126" s="144"/>
      <c r="K126" s="144"/>
      <c r="L126" s="145"/>
      <c r="M126" s="144"/>
      <c r="N126" s="144"/>
      <c r="O126" s="144"/>
      <c r="P126" s="144"/>
      <c r="Q126" s="144"/>
      <c r="R126" s="144"/>
    </row>
    <row r="127" spans="1:18" ht="12.75">
      <c r="A127" s="133"/>
      <c r="B127" s="148"/>
      <c r="C127" s="147"/>
      <c r="D127" s="147"/>
      <c r="E127" s="238"/>
      <c r="F127" s="144"/>
      <c r="G127" s="144"/>
      <c r="H127" s="145"/>
      <c r="I127" s="144"/>
      <c r="J127" s="144"/>
      <c r="K127" s="144"/>
      <c r="L127" s="145"/>
      <c r="M127" s="144"/>
      <c r="N127" s="144"/>
      <c r="O127" s="144"/>
      <c r="P127" s="144"/>
      <c r="Q127" s="144"/>
      <c r="R127" s="144"/>
    </row>
    <row r="128" spans="1:18" ht="12.75">
      <c r="A128" s="133"/>
      <c r="B128" s="148"/>
      <c r="C128" s="147"/>
      <c r="D128" s="147"/>
      <c r="E128" s="238"/>
      <c r="F128" s="144"/>
      <c r="G128" s="144"/>
      <c r="H128" s="145"/>
      <c r="I128" s="144"/>
      <c r="J128" s="144"/>
      <c r="K128" s="144"/>
      <c r="L128" s="145"/>
      <c r="M128" s="144"/>
      <c r="N128" s="144"/>
      <c r="O128" s="144"/>
      <c r="P128" s="144"/>
      <c r="Q128" s="144"/>
      <c r="R128" s="144"/>
    </row>
    <row r="129" spans="1:18" ht="12.75">
      <c r="A129" s="133"/>
      <c r="B129" s="148"/>
      <c r="C129" s="147"/>
      <c r="D129" s="147"/>
      <c r="E129" s="238"/>
      <c r="F129" s="144"/>
      <c r="G129" s="144"/>
      <c r="H129" s="145"/>
      <c r="I129" s="144"/>
      <c r="J129" s="144"/>
      <c r="K129" s="144"/>
      <c r="L129" s="145"/>
      <c r="M129" s="144"/>
      <c r="N129" s="144"/>
      <c r="O129" s="144"/>
      <c r="P129" s="144"/>
      <c r="Q129" s="144"/>
      <c r="R129" s="144"/>
    </row>
    <row r="130" spans="1:18" ht="12.75">
      <c r="A130" s="133"/>
      <c r="B130" s="148"/>
      <c r="C130" s="147"/>
      <c r="D130" s="147"/>
      <c r="E130" s="238"/>
      <c r="F130" s="144"/>
      <c r="G130" s="144"/>
      <c r="H130" s="145"/>
      <c r="I130" s="144"/>
      <c r="J130" s="144"/>
      <c r="K130" s="144"/>
      <c r="L130" s="145"/>
      <c r="M130" s="144"/>
      <c r="N130" s="144"/>
      <c r="O130" s="144"/>
      <c r="P130" s="144"/>
      <c r="Q130" s="144"/>
      <c r="R130" s="144"/>
    </row>
    <row r="131" spans="1:18" ht="12.75">
      <c r="A131" s="133"/>
      <c r="B131" s="148"/>
      <c r="C131" s="147"/>
      <c r="D131" s="147"/>
      <c r="E131" s="238"/>
      <c r="F131" s="144"/>
      <c r="G131" s="144"/>
      <c r="H131" s="145"/>
      <c r="I131" s="144"/>
      <c r="J131" s="144"/>
      <c r="K131" s="144"/>
      <c r="L131" s="145"/>
      <c r="M131" s="144"/>
      <c r="N131" s="144"/>
      <c r="O131" s="144"/>
      <c r="P131" s="144"/>
      <c r="Q131" s="144"/>
      <c r="R131" s="144"/>
    </row>
    <row r="132" spans="1:18" ht="12.75">
      <c r="A132" s="133"/>
      <c r="B132" s="148"/>
      <c r="C132" s="147"/>
      <c r="D132" s="147"/>
      <c r="E132" s="238"/>
      <c r="F132" s="144"/>
      <c r="G132" s="144"/>
      <c r="H132" s="145"/>
      <c r="I132" s="144"/>
      <c r="J132" s="144"/>
      <c r="K132" s="144"/>
      <c r="L132" s="145"/>
      <c r="M132" s="144"/>
      <c r="N132" s="144"/>
      <c r="O132" s="144"/>
      <c r="P132" s="144"/>
      <c r="Q132" s="144"/>
      <c r="R132" s="144"/>
    </row>
    <row r="133" spans="1:18" ht="12.75">
      <c r="A133" s="133"/>
      <c r="B133" s="148"/>
      <c r="C133" s="147"/>
      <c r="D133" s="147"/>
      <c r="E133" s="238"/>
      <c r="F133" s="144"/>
      <c r="G133" s="144"/>
      <c r="H133" s="145"/>
      <c r="I133" s="144"/>
      <c r="J133" s="144"/>
      <c r="K133" s="144"/>
      <c r="L133" s="145"/>
      <c r="M133" s="144"/>
      <c r="N133" s="144"/>
      <c r="O133" s="144"/>
      <c r="P133" s="144"/>
      <c r="Q133" s="144"/>
      <c r="R133" s="144"/>
    </row>
    <row r="134" spans="1:18" ht="12.75">
      <c r="A134" s="133"/>
      <c r="B134" s="148"/>
      <c r="C134" s="147"/>
      <c r="D134" s="147"/>
      <c r="E134" s="238"/>
      <c r="F134" s="144"/>
      <c r="G134" s="144"/>
      <c r="H134" s="145"/>
      <c r="I134" s="144"/>
      <c r="J134" s="144"/>
      <c r="K134" s="144"/>
      <c r="L134" s="145"/>
      <c r="M134" s="144"/>
      <c r="N134" s="144"/>
      <c r="O134" s="144"/>
      <c r="P134" s="144"/>
      <c r="Q134" s="144"/>
      <c r="R134" s="144"/>
    </row>
    <row r="135" spans="1:18" ht="12.75">
      <c r="A135" s="133"/>
      <c r="B135" s="148"/>
      <c r="C135" s="147"/>
      <c r="D135" s="147"/>
      <c r="E135" s="238"/>
      <c r="F135" s="144"/>
      <c r="G135" s="144"/>
      <c r="H135" s="145"/>
      <c r="I135" s="144"/>
      <c r="J135" s="144"/>
      <c r="K135" s="144"/>
      <c r="L135" s="145"/>
      <c r="M135" s="144"/>
      <c r="N135" s="144"/>
      <c r="O135" s="144"/>
      <c r="P135" s="144"/>
      <c r="Q135" s="144"/>
      <c r="R135" s="144"/>
    </row>
    <row r="136" spans="1:18" ht="12.75">
      <c r="A136" s="133"/>
      <c r="B136" s="148"/>
      <c r="C136" s="147"/>
      <c r="D136" s="147"/>
      <c r="E136" s="238"/>
      <c r="F136" s="144"/>
      <c r="G136" s="144"/>
      <c r="H136" s="145"/>
      <c r="I136" s="144"/>
      <c r="J136" s="144"/>
      <c r="K136" s="144"/>
      <c r="L136" s="145"/>
      <c r="M136" s="144"/>
      <c r="N136" s="144"/>
      <c r="O136" s="144"/>
      <c r="P136" s="144"/>
      <c r="Q136" s="144"/>
      <c r="R136" s="144"/>
    </row>
    <row r="137" spans="1:18" ht="12.75">
      <c r="A137" s="133"/>
      <c r="B137" s="148"/>
      <c r="C137" s="147"/>
      <c r="D137" s="147"/>
      <c r="E137" s="238"/>
      <c r="F137" s="144"/>
      <c r="G137" s="144"/>
      <c r="H137" s="145"/>
      <c r="I137" s="144"/>
      <c r="J137" s="144"/>
      <c r="K137" s="144"/>
      <c r="L137" s="145"/>
      <c r="M137" s="144"/>
      <c r="N137" s="144"/>
      <c r="O137" s="144"/>
      <c r="P137" s="144"/>
      <c r="Q137" s="144"/>
      <c r="R137" s="144"/>
    </row>
    <row r="138" spans="1:18" ht="12.75">
      <c r="A138" s="133"/>
      <c r="B138" s="148"/>
      <c r="C138" s="147"/>
      <c r="D138" s="147"/>
      <c r="E138" s="238"/>
      <c r="F138" s="144"/>
      <c r="G138" s="144"/>
      <c r="H138" s="145"/>
      <c r="I138" s="144"/>
      <c r="J138" s="144"/>
      <c r="K138" s="144"/>
      <c r="L138" s="145"/>
      <c r="M138" s="144"/>
      <c r="N138" s="144"/>
      <c r="O138" s="144"/>
      <c r="P138" s="144"/>
      <c r="Q138" s="144"/>
      <c r="R138" s="144"/>
    </row>
    <row r="139" spans="1:18" ht="12.75">
      <c r="A139" s="133"/>
      <c r="B139" s="148"/>
      <c r="C139" s="147"/>
      <c r="D139" s="147"/>
      <c r="E139" s="238"/>
      <c r="F139" s="144"/>
      <c r="G139" s="144"/>
      <c r="H139" s="145"/>
      <c r="I139" s="144"/>
      <c r="J139" s="144"/>
      <c r="K139" s="144"/>
      <c r="L139" s="145"/>
      <c r="M139" s="144"/>
      <c r="N139" s="144"/>
      <c r="O139" s="144"/>
      <c r="P139" s="144"/>
      <c r="Q139" s="144"/>
      <c r="R139" s="144"/>
    </row>
    <row r="140" spans="1:18" ht="12.75">
      <c r="A140" s="133"/>
      <c r="B140" s="148"/>
      <c r="C140" s="147"/>
      <c r="D140" s="147"/>
      <c r="E140" s="238"/>
      <c r="F140" s="144"/>
      <c r="G140" s="144"/>
      <c r="H140" s="145"/>
      <c r="I140" s="144"/>
      <c r="J140" s="144"/>
      <c r="K140" s="144"/>
      <c r="L140" s="145"/>
      <c r="M140" s="144"/>
      <c r="N140" s="144"/>
      <c r="O140" s="144"/>
      <c r="P140" s="144"/>
      <c r="Q140" s="144"/>
      <c r="R140" s="144"/>
    </row>
    <row r="141" spans="1:18" ht="12.75">
      <c r="A141" s="133"/>
      <c r="B141" s="148"/>
      <c r="C141" s="147"/>
      <c r="D141" s="147"/>
      <c r="E141" s="238"/>
      <c r="F141" s="144"/>
      <c r="G141" s="144"/>
      <c r="H141" s="145"/>
      <c r="I141" s="144"/>
      <c r="J141" s="144"/>
      <c r="K141" s="144"/>
      <c r="L141" s="145"/>
      <c r="M141" s="144"/>
      <c r="N141" s="144"/>
      <c r="O141" s="144"/>
      <c r="P141" s="144"/>
      <c r="Q141" s="144"/>
      <c r="R141" s="144"/>
    </row>
    <row r="142" spans="1:18" ht="12.75">
      <c r="A142" s="133"/>
      <c r="B142" s="148"/>
      <c r="C142" s="147"/>
      <c r="D142" s="147"/>
      <c r="E142" s="238"/>
      <c r="F142" s="144"/>
      <c r="G142" s="144"/>
      <c r="H142" s="145"/>
      <c r="I142" s="144"/>
      <c r="J142" s="144"/>
      <c r="K142" s="144"/>
      <c r="L142" s="145"/>
      <c r="M142" s="144"/>
      <c r="N142" s="144"/>
      <c r="O142" s="144"/>
      <c r="P142" s="144"/>
      <c r="Q142" s="144"/>
      <c r="R142" s="144"/>
    </row>
    <row r="143" spans="1:18" ht="12.75">
      <c r="A143" s="133"/>
      <c r="B143" s="148"/>
      <c r="C143" s="147"/>
      <c r="D143" s="147"/>
      <c r="E143" s="238"/>
      <c r="F143" s="144"/>
      <c r="G143" s="144"/>
      <c r="H143" s="145"/>
      <c r="I143" s="144"/>
      <c r="J143" s="144"/>
      <c r="K143" s="144"/>
      <c r="L143" s="145"/>
      <c r="M143" s="144"/>
      <c r="N143" s="144"/>
      <c r="O143" s="144"/>
      <c r="P143" s="144"/>
      <c r="Q143" s="144"/>
      <c r="R143" s="144"/>
    </row>
    <row r="144" spans="1:18" ht="12.75">
      <c r="A144" s="133"/>
      <c r="B144" s="148"/>
      <c r="C144" s="147"/>
      <c r="D144" s="147"/>
      <c r="E144" s="238"/>
      <c r="F144" s="144"/>
      <c r="G144" s="144"/>
      <c r="H144" s="145"/>
      <c r="I144" s="144"/>
      <c r="J144" s="144"/>
      <c r="K144" s="144"/>
      <c r="L144" s="145"/>
      <c r="M144" s="144"/>
      <c r="N144" s="144"/>
      <c r="O144" s="144"/>
      <c r="P144" s="144"/>
      <c r="Q144" s="144"/>
      <c r="R144" s="144"/>
    </row>
    <row r="145" spans="1:18" ht="12.75">
      <c r="A145" s="133"/>
      <c r="B145" s="148"/>
      <c r="C145" s="147"/>
      <c r="D145" s="147"/>
      <c r="E145" s="238"/>
      <c r="F145" s="144"/>
      <c r="G145" s="144"/>
      <c r="H145" s="145"/>
      <c r="I145" s="144"/>
      <c r="J145" s="144"/>
      <c r="K145" s="144"/>
      <c r="L145" s="145"/>
      <c r="M145" s="144"/>
      <c r="N145" s="144"/>
      <c r="O145" s="144"/>
      <c r="P145" s="144"/>
      <c r="Q145" s="144"/>
      <c r="R145" s="144"/>
    </row>
    <row r="146" spans="1:18" ht="12.75">
      <c r="A146" s="133"/>
      <c r="B146" s="148"/>
      <c r="C146" s="147"/>
      <c r="D146" s="147"/>
      <c r="E146" s="238"/>
      <c r="F146" s="144"/>
      <c r="G146" s="144"/>
      <c r="H146" s="145"/>
      <c r="I146" s="144"/>
      <c r="J146" s="144"/>
      <c r="K146" s="144"/>
      <c r="L146" s="145"/>
      <c r="M146" s="144"/>
      <c r="N146" s="144"/>
      <c r="O146" s="144"/>
      <c r="P146" s="144"/>
      <c r="Q146" s="144"/>
      <c r="R146" s="144"/>
    </row>
    <row r="147" spans="1:18" ht="12.75">
      <c r="A147" s="133"/>
      <c r="B147" s="148"/>
      <c r="C147" s="147"/>
      <c r="D147" s="147"/>
      <c r="E147" s="238"/>
      <c r="F147" s="144"/>
      <c r="G147" s="144"/>
      <c r="H147" s="145"/>
      <c r="I147" s="144"/>
      <c r="J147" s="144"/>
      <c r="K147" s="144"/>
      <c r="L147" s="145"/>
      <c r="M147" s="144"/>
      <c r="N147" s="144"/>
      <c r="O147" s="144"/>
      <c r="P147" s="144"/>
      <c r="Q147" s="144"/>
      <c r="R147" s="144"/>
    </row>
    <row r="148" spans="1:18" ht="12.75">
      <c r="A148" s="133"/>
      <c r="B148" s="148"/>
      <c r="C148" s="147"/>
      <c r="D148" s="147"/>
      <c r="E148" s="238"/>
      <c r="F148" s="144"/>
      <c r="G148" s="144"/>
      <c r="H148" s="145"/>
      <c r="I148" s="144"/>
      <c r="J148" s="144"/>
      <c r="K148" s="144"/>
      <c r="L148" s="145"/>
      <c r="M148" s="144"/>
      <c r="N148" s="144"/>
      <c r="O148" s="144"/>
      <c r="P148" s="144"/>
      <c r="Q148" s="144"/>
      <c r="R148" s="144"/>
    </row>
    <row r="149" spans="1:18" ht="12.75">
      <c r="A149" s="133"/>
      <c r="B149" s="148"/>
      <c r="C149" s="147"/>
      <c r="D149" s="147"/>
      <c r="E149" s="238"/>
      <c r="F149" s="144"/>
      <c r="G149" s="144"/>
      <c r="H149" s="145"/>
      <c r="I149" s="144"/>
      <c r="J149" s="144"/>
      <c r="K149" s="144"/>
      <c r="L149" s="145"/>
      <c r="M149" s="144"/>
      <c r="N149" s="144"/>
      <c r="O149" s="144"/>
      <c r="P149" s="144"/>
      <c r="Q149" s="144"/>
      <c r="R149" s="144"/>
    </row>
    <row r="150" spans="1:18" ht="12.75">
      <c r="A150" s="133"/>
      <c r="B150" s="148"/>
      <c r="C150" s="147"/>
      <c r="D150" s="147"/>
      <c r="E150" s="238"/>
      <c r="F150" s="144"/>
      <c r="G150" s="144"/>
      <c r="H150" s="145"/>
      <c r="I150" s="144"/>
      <c r="J150" s="144"/>
      <c r="K150" s="144"/>
      <c r="L150" s="145"/>
      <c r="M150" s="144"/>
      <c r="N150" s="144"/>
      <c r="O150" s="144"/>
      <c r="P150" s="144"/>
      <c r="Q150" s="144"/>
      <c r="R150" s="144"/>
    </row>
    <row r="151" spans="1:18" ht="12.75">
      <c r="A151" s="133"/>
      <c r="B151" s="148"/>
      <c r="C151" s="147"/>
      <c r="D151" s="147"/>
      <c r="E151" s="238"/>
      <c r="F151" s="144"/>
      <c r="G151" s="144"/>
      <c r="H151" s="145"/>
      <c r="I151" s="144"/>
      <c r="J151" s="144"/>
      <c r="K151" s="144"/>
      <c r="L151" s="145"/>
      <c r="M151" s="144"/>
      <c r="N151" s="144"/>
      <c r="O151" s="144"/>
      <c r="P151" s="144"/>
      <c r="Q151" s="144"/>
      <c r="R151" s="144"/>
    </row>
    <row r="152" spans="1:18" ht="12.75">
      <c r="A152" s="133"/>
      <c r="B152" s="148"/>
      <c r="C152" s="147"/>
      <c r="D152" s="147"/>
      <c r="E152" s="238"/>
      <c r="F152" s="144"/>
      <c r="G152" s="144"/>
      <c r="H152" s="145"/>
      <c r="I152" s="144"/>
      <c r="J152" s="144"/>
      <c r="K152" s="144"/>
      <c r="L152" s="145"/>
      <c r="M152" s="144"/>
      <c r="N152" s="144"/>
      <c r="O152" s="144"/>
      <c r="P152" s="144"/>
      <c r="Q152" s="144"/>
      <c r="R152" s="144"/>
    </row>
    <row r="153" spans="1:18" ht="12.75">
      <c r="A153" s="133"/>
      <c r="B153" s="148"/>
      <c r="C153" s="147"/>
      <c r="D153" s="147"/>
      <c r="E153" s="238"/>
      <c r="F153" s="144"/>
      <c r="G153" s="144"/>
      <c r="H153" s="145"/>
      <c r="I153" s="144"/>
      <c r="J153" s="144"/>
      <c r="K153" s="144"/>
      <c r="L153" s="145"/>
      <c r="M153" s="144"/>
      <c r="N153" s="144"/>
      <c r="O153" s="144"/>
      <c r="P153" s="144"/>
      <c r="Q153" s="144"/>
      <c r="R153" s="144"/>
    </row>
    <row r="154" spans="1:18" ht="12.75">
      <c r="A154" s="133"/>
      <c r="B154" s="148"/>
      <c r="C154" s="147"/>
      <c r="D154" s="147"/>
      <c r="E154" s="238"/>
      <c r="F154" s="144"/>
      <c r="G154" s="144"/>
      <c r="H154" s="145"/>
      <c r="I154" s="144"/>
      <c r="J154" s="144"/>
      <c r="K154" s="144"/>
      <c r="L154" s="145"/>
      <c r="M154" s="144"/>
      <c r="N154" s="144"/>
      <c r="O154" s="144"/>
      <c r="P154" s="144"/>
      <c r="Q154" s="144"/>
      <c r="R154" s="144"/>
    </row>
    <row r="155" spans="1:18" ht="12.75">
      <c r="A155" s="133"/>
      <c r="B155" s="148"/>
      <c r="C155" s="147"/>
      <c r="D155" s="147"/>
      <c r="E155" s="238"/>
      <c r="F155" s="144"/>
      <c r="G155" s="144"/>
      <c r="H155" s="145"/>
      <c r="I155" s="144"/>
      <c r="J155" s="144"/>
      <c r="K155" s="144"/>
      <c r="L155" s="145"/>
      <c r="M155" s="144"/>
      <c r="N155" s="144"/>
      <c r="O155" s="144"/>
      <c r="P155" s="144"/>
      <c r="Q155" s="144"/>
      <c r="R155" s="144"/>
    </row>
    <row r="156" spans="1:18" ht="12.75">
      <c r="A156" s="133"/>
      <c r="B156" s="148"/>
      <c r="C156" s="147"/>
      <c r="D156" s="147"/>
      <c r="E156" s="238"/>
      <c r="F156" s="144"/>
      <c r="G156" s="144"/>
      <c r="H156" s="145"/>
      <c r="I156" s="144"/>
      <c r="J156" s="144"/>
      <c r="K156" s="144"/>
      <c r="L156" s="145"/>
      <c r="M156" s="144"/>
      <c r="N156" s="144"/>
      <c r="O156" s="144"/>
      <c r="P156" s="144"/>
      <c r="Q156" s="144"/>
      <c r="R156" s="144"/>
    </row>
    <row r="157" spans="1:18" ht="12.75">
      <c r="A157" s="133"/>
      <c r="B157" s="148"/>
      <c r="C157" s="147"/>
      <c r="D157" s="147"/>
      <c r="E157" s="238"/>
      <c r="F157" s="144"/>
      <c r="G157" s="144"/>
      <c r="H157" s="145"/>
      <c r="I157" s="144"/>
      <c r="J157" s="144"/>
      <c r="K157" s="144"/>
      <c r="L157" s="145"/>
      <c r="M157" s="144"/>
      <c r="N157" s="144"/>
      <c r="O157" s="144"/>
      <c r="P157" s="144"/>
      <c r="Q157" s="144"/>
      <c r="R157" s="144"/>
    </row>
    <row r="158" spans="1:18" ht="12.75">
      <c r="A158" s="133"/>
      <c r="B158" s="148"/>
      <c r="C158" s="147"/>
      <c r="D158" s="147"/>
      <c r="E158" s="238"/>
      <c r="F158" s="144"/>
      <c r="G158" s="144"/>
      <c r="H158" s="145"/>
      <c r="I158" s="144"/>
      <c r="J158" s="144"/>
      <c r="K158" s="144"/>
      <c r="L158" s="145"/>
      <c r="M158" s="144"/>
      <c r="N158" s="144"/>
      <c r="O158" s="144"/>
      <c r="P158" s="144"/>
      <c r="Q158" s="144"/>
      <c r="R158" s="144"/>
    </row>
    <row r="159" spans="1:18" ht="12.75">
      <c r="A159" s="133"/>
      <c r="B159" s="148"/>
      <c r="C159" s="147"/>
      <c r="D159" s="147"/>
      <c r="E159" s="238"/>
      <c r="F159" s="144"/>
      <c r="G159" s="144"/>
      <c r="H159" s="145"/>
      <c r="I159" s="144"/>
      <c r="J159" s="144"/>
      <c r="K159" s="144"/>
      <c r="L159" s="145"/>
      <c r="M159" s="144"/>
      <c r="N159" s="144"/>
      <c r="O159" s="144"/>
      <c r="P159" s="144"/>
      <c r="Q159" s="144"/>
      <c r="R159" s="144"/>
    </row>
    <row r="160" spans="1:18" ht="12.75">
      <c r="A160" s="133"/>
      <c r="B160" s="148"/>
      <c r="C160" s="147"/>
      <c r="D160" s="147"/>
      <c r="E160" s="238"/>
      <c r="F160" s="144"/>
      <c r="G160" s="144"/>
      <c r="H160" s="145"/>
      <c r="I160" s="144"/>
      <c r="J160" s="144"/>
      <c r="K160" s="144"/>
      <c r="L160" s="145"/>
      <c r="M160" s="144"/>
      <c r="N160" s="144"/>
      <c r="O160" s="144"/>
      <c r="P160" s="144"/>
      <c r="Q160" s="144"/>
      <c r="R160" s="144"/>
    </row>
    <row r="161" spans="1:18" ht="12.75">
      <c r="A161" s="133"/>
      <c r="B161" s="148"/>
      <c r="C161" s="147"/>
      <c r="D161" s="147"/>
      <c r="E161" s="238"/>
      <c r="F161" s="144"/>
      <c r="G161" s="144"/>
      <c r="H161" s="145"/>
      <c r="I161" s="144"/>
      <c r="J161" s="144"/>
      <c r="K161" s="144"/>
      <c r="L161" s="145"/>
      <c r="M161" s="144"/>
      <c r="N161" s="144"/>
      <c r="O161" s="144"/>
      <c r="P161" s="144"/>
      <c r="Q161" s="144"/>
      <c r="R161" s="144"/>
    </row>
    <row r="162" spans="1:18" ht="12.75">
      <c r="A162" s="133"/>
      <c r="B162" s="148"/>
      <c r="C162" s="147"/>
      <c r="D162" s="147"/>
      <c r="E162" s="238"/>
      <c r="F162" s="144"/>
      <c r="G162" s="144"/>
      <c r="H162" s="145"/>
      <c r="I162" s="144"/>
      <c r="J162" s="144"/>
      <c r="K162" s="144"/>
      <c r="L162" s="145"/>
      <c r="M162" s="144"/>
      <c r="N162" s="144"/>
      <c r="O162" s="144"/>
      <c r="P162" s="144"/>
      <c r="Q162" s="144"/>
      <c r="R162" s="144"/>
    </row>
    <row r="163" spans="1:18" ht="12.75">
      <c r="A163" s="133"/>
      <c r="B163" s="148"/>
      <c r="C163" s="147"/>
      <c r="D163" s="147"/>
      <c r="E163" s="238"/>
      <c r="F163" s="144"/>
      <c r="G163" s="144"/>
      <c r="H163" s="145"/>
      <c r="I163" s="144"/>
      <c r="J163" s="144"/>
      <c r="K163" s="144"/>
      <c r="L163" s="145"/>
      <c r="M163" s="144"/>
      <c r="N163" s="144"/>
      <c r="O163" s="144"/>
      <c r="P163" s="144"/>
      <c r="Q163" s="144"/>
      <c r="R163" s="144"/>
    </row>
    <row r="164" spans="1:18" ht="12.75">
      <c r="A164" s="133"/>
      <c r="B164" s="148"/>
      <c r="C164" s="147"/>
      <c r="D164" s="147"/>
      <c r="E164" s="238"/>
      <c r="F164" s="144"/>
      <c r="G164" s="144"/>
      <c r="H164" s="145"/>
      <c r="I164" s="144"/>
      <c r="J164" s="144"/>
      <c r="K164" s="144"/>
      <c r="L164" s="145"/>
      <c r="M164" s="144"/>
      <c r="N164" s="144"/>
      <c r="O164" s="144"/>
      <c r="P164" s="144"/>
      <c r="Q164" s="144"/>
      <c r="R164" s="144"/>
    </row>
    <row r="165" spans="1:18" ht="12.75">
      <c r="A165" s="133"/>
      <c r="B165" s="148"/>
      <c r="C165" s="147"/>
      <c r="D165" s="147"/>
      <c r="E165" s="238"/>
      <c r="F165" s="144"/>
      <c r="G165" s="144"/>
      <c r="H165" s="145"/>
      <c r="I165" s="144"/>
      <c r="J165" s="144"/>
      <c r="K165" s="144"/>
      <c r="L165" s="145"/>
      <c r="M165" s="144"/>
      <c r="N165" s="144"/>
      <c r="O165" s="144"/>
      <c r="P165" s="144"/>
      <c r="Q165" s="144"/>
      <c r="R165" s="144"/>
    </row>
    <row r="166" spans="1:18" ht="12.75">
      <c r="A166" s="133"/>
      <c r="B166" s="148"/>
      <c r="C166" s="147"/>
      <c r="D166" s="147"/>
      <c r="E166" s="238"/>
      <c r="F166" s="144"/>
      <c r="G166" s="144"/>
      <c r="H166" s="145"/>
      <c r="I166" s="144"/>
      <c r="J166" s="144"/>
      <c r="K166" s="144"/>
      <c r="L166" s="145"/>
      <c r="M166" s="144"/>
      <c r="N166" s="144"/>
      <c r="O166" s="144"/>
      <c r="P166" s="144"/>
      <c r="Q166" s="144"/>
      <c r="R166" s="144"/>
    </row>
    <row r="167" spans="1:18" ht="12.75">
      <c r="A167" s="133"/>
      <c r="B167" s="148"/>
      <c r="C167" s="147"/>
      <c r="D167" s="147"/>
      <c r="E167" s="238"/>
      <c r="F167" s="144"/>
      <c r="G167" s="144"/>
      <c r="H167" s="145"/>
      <c r="I167" s="144"/>
      <c r="J167" s="144"/>
      <c r="K167" s="144"/>
      <c r="L167" s="145"/>
      <c r="M167" s="144"/>
      <c r="N167" s="144"/>
      <c r="O167" s="144"/>
      <c r="P167" s="144"/>
      <c r="Q167" s="144"/>
      <c r="R167" s="144"/>
    </row>
    <row r="168" spans="1:18" ht="12.75">
      <c r="A168" s="133"/>
      <c r="B168" s="148"/>
      <c r="C168" s="147"/>
      <c r="D168" s="147"/>
      <c r="E168" s="238"/>
      <c r="F168" s="144"/>
      <c r="G168" s="144"/>
      <c r="H168" s="145"/>
      <c r="I168" s="144"/>
      <c r="J168" s="144"/>
      <c r="K168" s="144"/>
      <c r="L168" s="145"/>
      <c r="M168" s="144"/>
      <c r="N168" s="144"/>
      <c r="O168" s="144"/>
      <c r="P168" s="144"/>
      <c r="Q168" s="144"/>
      <c r="R168" s="144"/>
    </row>
    <row r="169" spans="1:18" ht="12.75">
      <c r="A169" s="133"/>
      <c r="B169" s="148"/>
      <c r="C169" s="147"/>
      <c r="D169" s="147"/>
      <c r="E169" s="238"/>
      <c r="F169" s="144"/>
      <c r="G169" s="144"/>
      <c r="H169" s="145"/>
      <c r="I169" s="144"/>
      <c r="J169" s="144"/>
      <c r="K169" s="144"/>
      <c r="L169" s="145"/>
      <c r="M169" s="144"/>
      <c r="N169" s="144"/>
      <c r="O169" s="144"/>
      <c r="P169" s="144"/>
      <c r="Q169" s="144"/>
      <c r="R169" s="144"/>
    </row>
    <row r="170" spans="1:18" ht="12.75">
      <c r="A170" s="133"/>
      <c r="B170" s="148"/>
      <c r="C170" s="147"/>
      <c r="D170" s="147"/>
      <c r="E170" s="238"/>
      <c r="F170" s="144"/>
      <c r="G170" s="144"/>
      <c r="H170" s="145"/>
      <c r="I170" s="144"/>
      <c r="J170" s="144"/>
      <c r="K170" s="144"/>
      <c r="L170" s="145"/>
      <c r="M170" s="144"/>
      <c r="N170" s="144"/>
      <c r="O170" s="144"/>
      <c r="P170" s="144"/>
      <c r="Q170" s="144"/>
      <c r="R170" s="144"/>
    </row>
    <row r="171" spans="1:18" ht="12.75">
      <c r="A171" s="133"/>
      <c r="B171" s="148"/>
      <c r="C171" s="147"/>
      <c r="D171" s="147"/>
      <c r="E171" s="238"/>
      <c r="F171" s="144"/>
      <c r="G171" s="144"/>
      <c r="H171" s="145"/>
      <c r="I171" s="144"/>
      <c r="J171" s="144"/>
      <c r="K171" s="144"/>
      <c r="L171" s="145"/>
      <c r="M171" s="144"/>
      <c r="N171" s="144"/>
      <c r="O171" s="144"/>
      <c r="P171" s="144"/>
      <c r="Q171" s="144"/>
      <c r="R171" s="144"/>
    </row>
    <row r="172" spans="1:18" ht="12.75">
      <c r="A172" s="133"/>
      <c r="B172" s="148"/>
      <c r="C172" s="147"/>
      <c r="D172" s="147"/>
      <c r="E172" s="238"/>
      <c r="F172" s="144"/>
      <c r="G172" s="144"/>
      <c r="H172" s="145"/>
      <c r="I172" s="144"/>
      <c r="J172" s="144"/>
      <c r="K172" s="144"/>
      <c r="L172" s="145"/>
      <c r="M172" s="144"/>
      <c r="N172" s="144"/>
      <c r="O172" s="144"/>
      <c r="P172" s="144"/>
      <c r="Q172" s="144"/>
      <c r="R172" s="144"/>
    </row>
    <row r="173" spans="1:18" ht="12.75">
      <c r="A173" s="133"/>
      <c r="B173" s="148"/>
      <c r="C173" s="147"/>
      <c r="D173" s="147"/>
      <c r="E173" s="238"/>
      <c r="F173" s="144"/>
      <c r="G173" s="144"/>
      <c r="H173" s="145"/>
      <c r="I173" s="144"/>
      <c r="J173" s="144"/>
      <c r="K173" s="144"/>
      <c r="L173" s="145"/>
      <c r="M173" s="144"/>
      <c r="N173" s="144"/>
      <c r="O173" s="144"/>
      <c r="P173" s="144"/>
      <c r="Q173" s="144"/>
      <c r="R173" s="144"/>
    </row>
    <row r="174" spans="1:18" ht="12.75">
      <c r="A174" s="133"/>
      <c r="B174" s="148"/>
      <c r="C174" s="147"/>
      <c r="D174" s="147"/>
      <c r="E174" s="238"/>
      <c r="F174" s="144"/>
      <c r="G174" s="144"/>
      <c r="H174" s="145"/>
      <c r="I174" s="144"/>
      <c r="J174" s="144"/>
      <c r="K174" s="144"/>
      <c r="L174" s="145"/>
      <c r="M174" s="144"/>
      <c r="N174" s="144"/>
      <c r="O174" s="144"/>
      <c r="P174" s="144"/>
      <c r="Q174" s="144"/>
      <c r="R174" s="144"/>
    </row>
    <row r="175" spans="1:18" ht="12.75">
      <c r="A175" s="133"/>
      <c r="B175" s="148"/>
      <c r="C175" s="147"/>
      <c r="D175" s="147"/>
      <c r="E175" s="238"/>
      <c r="F175" s="144"/>
      <c r="G175" s="144"/>
      <c r="H175" s="145"/>
      <c r="I175" s="144"/>
      <c r="J175" s="144"/>
      <c r="K175" s="144"/>
      <c r="L175" s="145"/>
      <c r="M175" s="144"/>
      <c r="N175" s="144"/>
      <c r="O175" s="144"/>
      <c r="P175" s="144"/>
      <c r="Q175" s="144"/>
      <c r="R175" s="144"/>
    </row>
    <row r="176" spans="1:18" ht="12.75">
      <c r="A176" s="133"/>
      <c r="B176" s="148"/>
      <c r="C176" s="147"/>
      <c r="D176" s="147"/>
      <c r="E176" s="238"/>
      <c r="F176" s="144"/>
      <c r="G176" s="144"/>
      <c r="H176" s="145"/>
      <c r="I176" s="144"/>
      <c r="J176" s="144"/>
      <c r="K176" s="144"/>
      <c r="L176" s="145"/>
      <c r="M176" s="144"/>
      <c r="N176" s="144"/>
      <c r="O176" s="144"/>
      <c r="P176" s="144"/>
      <c r="Q176" s="144"/>
      <c r="R176" s="144"/>
    </row>
    <row r="177" spans="1:18" ht="12.75">
      <c r="A177" s="133"/>
      <c r="B177" s="148"/>
      <c r="C177" s="147"/>
      <c r="D177" s="147"/>
      <c r="E177" s="238"/>
      <c r="F177" s="144"/>
      <c r="G177" s="144"/>
      <c r="H177" s="145"/>
      <c r="I177" s="144"/>
      <c r="J177" s="144"/>
      <c r="K177" s="144"/>
      <c r="L177" s="145"/>
      <c r="M177" s="144"/>
      <c r="N177" s="144"/>
      <c r="O177" s="144"/>
      <c r="P177" s="144"/>
      <c r="Q177" s="144"/>
      <c r="R177" s="144"/>
    </row>
    <row r="178" spans="1:18" ht="12.75">
      <c r="A178" s="133"/>
      <c r="B178" s="148"/>
      <c r="C178" s="147"/>
      <c r="D178" s="147"/>
      <c r="E178" s="238"/>
      <c r="F178" s="144"/>
      <c r="G178" s="144"/>
      <c r="H178" s="145"/>
      <c r="I178" s="144"/>
      <c r="J178" s="144"/>
      <c r="K178" s="144"/>
      <c r="L178" s="145"/>
      <c r="M178" s="144"/>
      <c r="N178" s="144"/>
      <c r="O178" s="144"/>
      <c r="P178" s="144"/>
      <c r="Q178" s="144"/>
      <c r="R178" s="144"/>
    </row>
    <row r="179" spans="1:18" ht="12.75">
      <c r="A179" s="133"/>
      <c r="B179" s="148"/>
      <c r="C179" s="147"/>
      <c r="D179" s="147"/>
      <c r="E179" s="238"/>
      <c r="F179" s="144"/>
      <c r="G179" s="144"/>
      <c r="H179" s="145"/>
      <c r="I179" s="144"/>
      <c r="J179" s="144"/>
      <c r="K179" s="144"/>
      <c r="L179" s="145"/>
      <c r="M179" s="144"/>
      <c r="N179" s="144"/>
      <c r="O179" s="144"/>
      <c r="P179" s="144"/>
      <c r="Q179" s="144"/>
      <c r="R179" s="144"/>
    </row>
    <row r="180" spans="1:18" ht="12.75">
      <c r="A180" s="133"/>
      <c r="B180" s="148"/>
      <c r="C180" s="147"/>
      <c r="D180" s="147"/>
      <c r="E180" s="238"/>
      <c r="F180" s="144"/>
      <c r="G180" s="144"/>
      <c r="H180" s="145"/>
      <c r="I180" s="144"/>
      <c r="J180" s="144"/>
      <c r="K180" s="144"/>
      <c r="L180" s="145"/>
      <c r="M180" s="144"/>
      <c r="N180" s="144"/>
      <c r="O180" s="144"/>
      <c r="P180" s="144"/>
      <c r="Q180" s="144"/>
      <c r="R180" s="144"/>
    </row>
    <row r="181" spans="1:18" ht="12.75">
      <c r="A181" s="133"/>
      <c r="B181" s="148"/>
      <c r="C181" s="147"/>
      <c r="D181" s="147"/>
      <c r="E181" s="238"/>
      <c r="F181" s="144"/>
      <c r="G181" s="144"/>
      <c r="H181" s="145"/>
      <c r="I181" s="144"/>
      <c r="J181" s="144"/>
      <c r="K181" s="144"/>
      <c r="L181" s="145"/>
      <c r="M181" s="144"/>
      <c r="N181" s="144"/>
      <c r="O181" s="144"/>
      <c r="P181" s="144"/>
      <c r="Q181" s="144"/>
      <c r="R181" s="144"/>
    </row>
    <row r="182" spans="1:18" ht="12.75">
      <c r="A182" s="133"/>
      <c r="B182" s="148"/>
      <c r="C182" s="147"/>
      <c r="D182" s="147"/>
      <c r="E182" s="238"/>
      <c r="F182" s="144"/>
      <c r="G182" s="144"/>
      <c r="H182" s="145"/>
      <c r="I182" s="144"/>
      <c r="J182" s="144"/>
      <c r="K182" s="144"/>
      <c r="L182" s="145"/>
      <c r="M182" s="144"/>
      <c r="N182" s="144"/>
      <c r="O182" s="144"/>
      <c r="P182" s="144"/>
      <c r="Q182" s="144"/>
      <c r="R182" s="144"/>
    </row>
    <row r="183" spans="1:18" ht="12.75">
      <c r="A183" s="133"/>
      <c r="B183" s="148"/>
      <c r="C183" s="147"/>
      <c r="D183" s="147"/>
      <c r="E183" s="238"/>
      <c r="F183" s="144"/>
      <c r="G183" s="144"/>
      <c r="H183" s="145"/>
      <c r="I183" s="144"/>
      <c r="J183" s="144"/>
      <c r="K183" s="144"/>
      <c r="L183" s="145"/>
      <c r="M183" s="144"/>
      <c r="N183" s="144"/>
      <c r="O183" s="144"/>
      <c r="P183" s="144"/>
      <c r="Q183" s="144"/>
      <c r="R183" s="144"/>
    </row>
    <row r="184" spans="1:18" ht="12.75">
      <c r="A184" s="133"/>
      <c r="B184" s="148"/>
      <c r="C184" s="147"/>
      <c r="D184" s="147"/>
      <c r="E184" s="238"/>
      <c r="F184" s="144"/>
      <c r="G184" s="144"/>
      <c r="H184" s="145"/>
      <c r="I184" s="144"/>
      <c r="J184" s="144"/>
      <c r="K184" s="144"/>
      <c r="L184" s="145"/>
      <c r="M184" s="144"/>
      <c r="N184" s="144"/>
      <c r="O184" s="144"/>
      <c r="P184" s="144"/>
      <c r="Q184" s="144"/>
      <c r="R184" s="144"/>
    </row>
    <row r="185" spans="1:18" ht="12.75">
      <c r="A185" s="133"/>
      <c r="B185" s="148"/>
      <c r="C185" s="147"/>
      <c r="D185" s="147"/>
      <c r="E185" s="238"/>
      <c r="F185" s="144"/>
      <c r="G185" s="144"/>
      <c r="H185" s="145"/>
      <c r="I185" s="144"/>
      <c r="J185" s="144"/>
      <c r="K185" s="144"/>
      <c r="L185" s="145"/>
      <c r="M185" s="144"/>
      <c r="N185" s="144"/>
      <c r="O185" s="144"/>
      <c r="P185" s="144"/>
      <c r="Q185" s="144"/>
      <c r="R185" s="144"/>
    </row>
    <row r="186" spans="1:18" ht="12.75">
      <c r="A186" s="133"/>
      <c r="B186" s="148"/>
      <c r="C186" s="147"/>
      <c r="D186" s="147"/>
      <c r="E186" s="238"/>
      <c r="F186" s="144"/>
      <c r="G186" s="144"/>
      <c r="H186" s="145"/>
      <c r="I186" s="144"/>
      <c r="J186" s="144"/>
      <c r="K186" s="144"/>
      <c r="L186" s="145"/>
      <c r="M186" s="144"/>
      <c r="N186" s="144"/>
      <c r="O186" s="144"/>
      <c r="P186" s="144"/>
      <c r="Q186" s="144"/>
      <c r="R186" s="144"/>
    </row>
    <row r="187" spans="1:18" ht="12.75">
      <c r="A187" s="133"/>
      <c r="B187" s="148"/>
      <c r="C187" s="147"/>
      <c r="D187" s="147"/>
      <c r="E187" s="238"/>
      <c r="F187" s="144"/>
      <c r="G187" s="144"/>
      <c r="H187" s="145"/>
      <c r="I187" s="144"/>
      <c r="J187" s="144"/>
      <c r="K187" s="144"/>
      <c r="L187" s="145"/>
      <c r="M187" s="144"/>
      <c r="N187" s="144"/>
      <c r="O187" s="144"/>
      <c r="P187" s="144"/>
      <c r="Q187" s="144"/>
      <c r="R187" s="144"/>
    </row>
    <row r="188" spans="1:18" ht="12.75">
      <c r="A188" s="133"/>
      <c r="B188" s="148"/>
      <c r="C188" s="147"/>
      <c r="D188" s="147"/>
      <c r="E188" s="238"/>
      <c r="F188" s="144"/>
      <c r="G188" s="144"/>
      <c r="H188" s="145"/>
      <c r="I188" s="144"/>
      <c r="J188" s="144"/>
      <c r="K188" s="144"/>
      <c r="L188" s="145"/>
      <c r="M188" s="144"/>
      <c r="N188" s="144"/>
      <c r="O188" s="144"/>
      <c r="P188" s="144"/>
      <c r="Q188" s="144"/>
      <c r="R188" s="144"/>
    </row>
    <row r="189" spans="1:18" ht="12.75">
      <c r="A189" s="133"/>
      <c r="B189" s="148"/>
      <c r="C189" s="147"/>
      <c r="D189" s="147"/>
      <c r="E189" s="238"/>
      <c r="F189" s="144"/>
      <c r="G189" s="144"/>
      <c r="H189" s="145"/>
      <c r="I189" s="144"/>
      <c r="J189" s="144"/>
      <c r="K189" s="144"/>
      <c r="L189" s="145"/>
      <c r="M189" s="144"/>
      <c r="N189" s="144"/>
      <c r="O189" s="144"/>
      <c r="P189" s="144"/>
      <c r="Q189" s="144"/>
      <c r="R189" s="144"/>
    </row>
    <row r="190" spans="1:18" ht="12.75">
      <c r="A190" s="133"/>
      <c r="B190" s="148"/>
      <c r="C190" s="147"/>
      <c r="D190" s="147"/>
      <c r="E190" s="238"/>
      <c r="F190" s="144"/>
      <c r="G190" s="144"/>
      <c r="H190" s="145"/>
      <c r="I190" s="144"/>
      <c r="J190" s="144"/>
      <c r="K190" s="144"/>
      <c r="L190" s="145"/>
      <c r="M190" s="144"/>
      <c r="N190" s="144"/>
      <c r="O190" s="144"/>
      <c r="P190" s="144"/>
      <c r="Q190" s="144"/>
      <c r="R190" s="144"/>
    </row>
    <row r="191" spans="1:18" ht="12.75">
      <c r="A191" s="133"/>
      <c r="B191" s="148"/>
      <c r="C191" s="147"/>
      <c r="D191" s="147"/>
      <c r="E191" s="238"/>
      <c r="F191" s="144"/>
      <c r="G191" s="144"/>
      <c r="H191" s="145"/>
      <c r="I191" s="144"/>
      <c r="J191" s="144"/>
      <c r="K191" s="144"/>
      <c r="L191" s="145"/>
      <c r="M191" s="144"/>
      <c r="N191" s="144"/>
      <c r="O191" s="144"/>
      <c r="P191" s="144"/>
      <c r="Q191" s="144"/>
      <c r="R191" s="144"/>
    </row>
    <row r="192" spans="1:18" ht="12.75">
      <c r="A192" s="133"/>
      <c r="B192" s="148"/>
      <c r="C192" s="147"/>
      <c r="D192" s="147"/>
      <c r="E192" s="238"/>
      <c r="F192" s="144"/>
      <c r="G192" s="144"/>
      <c r="H192" s="145"/>
      <c r="I192" s="144"/>
      <c r="J192" s="144"/>
      <c r="K192" s="144"/>
      <c r="L192" s="145"/>
      <c r="M192" s="144"/>
      <c r="N192" s="144"/>
      <c r="O192" s="144"/>
      <c r="P192" s="144"/>
      <c r="Q192" s="144"/>
      <c r="R192" s="144"/>
    </row>
    <row r="193" spans="1:18" ht="12.75">
      <c r="A193" s="133"/>
      <c r="B193" s="148"/>
      <c r="C193" s="147"/>
      <c r="D193" s="147"/>
      <c r="E193" s="238"/>
      <c r="F193" s="144"/>
      <c r="G193" s="144"/>
      <c r="H193" s="145"/>
      <c r="I193" s="144"/>
      <c r="J193" s="144"/>
      <c r="K193" s="144"/>
      <c r="L193" s="145"/>
      <c r="M193" s="144"/>
      <c r="N193" s="144"/>
      <c r="O193" s="144"/>
      <c r="P193" s="144"/>
      <c r="Q193" s="144"/>
      <c r="R193" s="144"/>
    </row>
    <row r="194" spans="1:18" ht="12.75">
      <c r="A194" s="133"/>
      <c r="B194" s="148"/>
      <c r="C194" s="147"/>
      <c r="D194" s="147"/>
      <c r="E194" s="238"/>
      <c r="F194" s="144"/>
      <c r="G194" s="144"/>
      <c r="H194" s="145"/>
      <c r="I194" s="144"/>
      <c r="J194" s="144"/>
      <c r="K194" s="144"/>
      <c r="L194" s="145"/>
      <c r="M194" s="144"/>
      <c r="N194" s="144"/>
      <c r="O194" s="144"/>
      <c r="P194" s="144"/>
      <c r="Q194" s="144"/>
      <c r="R194" s="144"/>
    </row>
    <row r="195" spans="1:18" ht="12.75">
      <c r="A195" s="133"/>
      <c r="B195" s="148"/>
      <c r="C195" s="147"/>
      <c r="D195" s="147"/>
      <c r="E195" s="238"/>
      <c r="F195" s="144"/>
      <c r="G195" s="144"/>
      <c r="H195" s="145"/>
      <c r="I195" s="144"/>
      <c r="J195" s="144"/>
      <c r="K195" s="144"/>
      <c r="L195" s="145"/>
      <c r="M195" s="144"/>
      <c r="N195" s="144"/>
      <c r="O195" s="144"/>
      <c r="P195" s="144"/>
      <c r="Q195" s="144"/>
      <c r="R195" s="144"/>
    </row>
    <row r="196" spans="1:18" ht="12.75">
      <c r="A196" s="133"/>
      <c r="B196" s="148"/>
      <c r="C196" s="147"/>
      <c r="D196" s="147"/>
      <c r="E196" s="238"/>
      <c r="F196" s="144"/>
      <c r="G196" s="144"/>
      <c r="H196" s="145"/>
      <c r="I196" s="144"/>
      <c r="J196" s="144"/>
      <c r="K196" s="144"/>
      <c r="L196" s="145"/>
      <c r="M196" s="144"/>
      <c r="N196" s="144"/>
      <c r="O196" s="144"/>
      <c r="P196" s="144"/>
      <c r="Q196" s="144"/>
      <c r="R196" s="144"/>
    </row>
    <row r="197" spans="1:18" ht="12.75">
      <c r="A197" s="133"/>
      <c r="B197" s="148"/>
      <c r="C197" s="147"/>
      <c r="D197" s="147"/>
      <c r="E197" s="238"/>
      <c r="F197" s="144"/>
      <c r="G197" s="144"/>
      <c r="H197" s="145"/>
      <c r="I197" s="144"/>
      <c r="J197" s="144"/>
      <c r="K197" s="144"/>
      <c r="L197" s="145"/>
      <c r="M197" s="144"/>
      <c r="N197" s="144"/>
      <c r="O197" s="144"/>
      <c r="P197" s="144"/>
      <c r="Q197" s="144"/>
      <c r="R197" s="144"/>
    </row>
    <row r="198" spans="1:18" ht="12.75">
      <c r="A198" s="133"/>
      <c r="B198" s="148"/>
      <c r="C198" s="147"/>
      <c r="D198" s="147"/>
      <c r="E198" s="238"/>
      <c r="F198" s="144"/>
      <c r="G198" s="144"/>
      <c r="H198" s="145"/>
      <c r="I198" s="144"/>
      <c r="J198" s="144"/>
      <c r="K198" s="144"/>
      <c r="L198" s="145"/>
      <c r="M198" s="144"/>
      <c r="N198" s="144"/>
      <c r="O198" s="144"/>
      <c r="P198" s="144"/>
      <c r="Q198" s="144"/>
      <c r="R198" s="144"/>
    </row>
    <row r="199" spans="1:18" ht="12.75">
      <c r="A199" s="133"/>
      <c r="B199" s="148"/>
      <c r="C199" s="147"/>
      <c r="D199" s="147"/>
      <c r="E199" s="238"/>
      <c r="F199" s="144"/>
      <c r="G199" s="144"/>
      <c r="H199" s="145"/>
      <c r="I199" s="144"/>
      <c r="J199" s="144"/>
      <c r="K199" s="144"/>
      <c r="L199" s="145"/>
      <c r="M199" s="144"/>
      <c r="N199" s="144"/>
      <c r="O199" s="144"/>
      <c r="P199" s="144"/>
      <c r="Q199" s="144"/>
      <c r="R199" s="144"/>
    </row>
    <row r="200" spans="1:18" ht="12.75">
      <c r="A200" s="133"/>
      <c r="B200" s="148"/>
      <c r="C200" s="147"/>
      <c r="D200" s="147"/>
      <c r="E200" s="238"/>
      <c r="F200" s="144"/>
      <c r="G200" s="144"/>
      <c r="H200" s="145"/>
      <c r="I200" s="144"/>
      <c r="J200" s="144"/>
      <c r="K200" s="144"/>
      <c r="L200" s="145"/>
      <c r="M200" s="144"/>
      <c r="N200" s="144"/>
      <c r="O200" s="144"/>
      <c r="P200" s="144"/>
      <c r="Q200" s="144"/>
      <c r="R200" s="144"/>
    </row>
    <row r="201" spans="1:18" ht="12.75">
      <c r="A201" s="133"/>
      <c r="B201" s="148"/>
      <c r="C201" s="147"/>
      <c r="D201" s="147"/>
      <c r="E201" s="238"/>
      <c r="F201" s="144"/>
      <c r="G201" s="144"/>
      <c r="H201" s="145"/>
      <c r="I201" s="144"/>
      <c r="J201" s="144"/>
      <c r="K201" s="144"/>
      <c r="L201" s="145"/>
      <c r="M201" s="144"/>
      <c r="N201" s="144"/>
      <c r="O201" s="144"/>
      <c r="P201" s="144"/>
      <c r="Q201" s="144"/>
      <c r="R201" s="144"/>
    </row>
    <row r="202" spans="1:18" ht="12.75">
      <c r="A202" s="133"/>
      <c r="B202" s="148"/>
      <c r="C202" s="147"/>
      <c r="D202" s="147"/>
      <c r="E202" s="238"/>
      <c r="F202" s="144"/>
      <c r="G202" s="144"/>
      <c r="H202" s="145"/>
      <c r="I202" s="144"/>
      <c r="J202" s="144"/>
      <c r="K202" s="144"/>
      <c r="L202" s="145"/>
      <c r="M202" s="144"/>
      <c r="N202" s="144"/>
      <c r="O202" s="144"/>
      <c r="P202" s="144"/>
      <c r="Q202" s="144"/>
      <c r="R202" s="144"/>
    </row>
    <row r="203" spans="1:18" ht="12.75">
      <c r="A203" s="133"/>
      <c r="B203" s="148"/>
      <c r="C203" s="147"/>
      <c r="D203" s="147"/>
      <c r="E203" s="238"/>
      <c r="F203" s="144"/>
      <c r="G203" s="144"/>
      <c r="H203" s="145"/>
      <c r="I203" s="144"/>
      <c r="J203" s="144"/>
      <c r="K203" s="144"/>
      <c r="L203" s="145"/>
      <c r="M203" s="144"/>
      <c r="N203" s="144"/>
      <c r="O203" s="144"/>
      <c r="P203" s="144"/>
      <c r="Q203" s="144"/>
      <c r="R203" s="144"/>
    </row>
    <row r="204" spans="1:18" ht="12.75">
      <c r="A204" s="133"/>
      <c r="B204" s="148"/>
      <c r="C204" s="147"/>
      <c r="D204" s="147"/>
      <c r="E204" s="238"/>
      <c r="F204" s="144"/>
      <c r="G204" s="144"/>
      <c r="H204" s="145"/>
      <c r="I204" s="144"/>
      <c r="J204" s="144"/>
      <c r="K204" s="144"/>
      <c r="L204" s="145"/>
      <c r="M204" s="144"/>
      <c r="N204" s="144"/>
      <c r="O204" s="144"/>
      <c r="P204" s="144"/>
      <c r="Q204" s="144"/>
      <c r="R204" s="144"/>
    </row>
    <row r="205" spans="1:18" ht="12.75">
      <c r="A205" s="133"/>
      <c r="B205" s="148"/>
      <c r="C205" s="147"/>
      <c r="D205" s="147"/>
      <c r="E205" s="238"/>
      <c r="F205" s="144"/>
      <c r="G205" s="144"/>
      <c r="H205" s="145"/>
      <c r="I205" s="144"/>
      <c r="J205" s="144"/>
      <c r="K205" s="144"/>
      <c r="L205" s="145"/>
      <c r="M205" s="144"/>
      <c r="N205" s="144"/>
      <c r="O205" s="144"/>
      <c r="P205" s="144"/>
      <c r="Q205" s="144"/>
      <c r="R205" s="144"/>
    </row>
    <row r="206" spans="1:18" ht="12.75">
      <c r="A206" s="133"/>
      <c r="B206" s="148"/>
      <c r="C206" s="147"/>
      <c r="D206" s="147"/>
      <c r="E206" s="238"/>
      <c r="F206" s="144"/>
      <c r="G206" s="144"/>
      <c r="H206" s="145"/>
      <c r="I206" s="144"/>
      <c r="J206" s="144"/>
      <c r="K206" s="144"/>
      <c r="L206" s="145"/>
      <c r="M206" s="144"/>
      <c r="N206" s="144"/>
      <c r="O206" s="144"/>
      <c r="P206" s="144"/>
      <c r="Q206" s="144"/>
      <c r="R206" s="144"/>
    </row>
    <row r="207" spans="1:18" ht="12.75">
      <c r="A207" s="133"/>
      <c r="B207" s="148"/>
      <c r="C207" s="147"/>
      <c r="D207" s="147"/>
      <c r="E207" s="238"/>
      <c r="F207" s="144"/>
      <c r="G207" s="144"/>
      <c r="H207" s="145"/>
      <c r="I207" s="144"/>
      <c r="J207" s="144"/>
      <c r="K207" s="144"/>
      <c r="L207" s="145"/>
      <c r="M207" s="144"/>
      <c r="N207" s="144"/>
      <c r="O207" s="144"/>
      <c r="P207" s="144"/>
      <c r="Q207" s="144"/>
      <c r="R207" s="144"/>
    </row>
    <row r="208" spans="1:18" ht="12.75">
      <c r="A208" s="133"/>
      <c r="B208" s="148"/>
      <c r="C208" s="147"/>
      <c r="D208" s="147"/>
      <c r="E208" s="238"/>
      <c r="F208" s="144"/>
      <c r="G208" s="144"/>
      <c r="H208" s="145"/>
      <c r="I208" s="144"/>
      <c r="J208" s="144"/>
      <c r="K208" s="144"/>
      <c r="L208" s="145"/>
      <c r="M208" s="144"/>
      <c r="N208" s="144"/>
      <c r="O208" s="144"/>
      <c r="P208" s="144"/>
      <c r="Q208" s="144"/>
      <c r="R208" s="144"/>
    </row>
    <row r="209" spans="1:18" ht="12.75">
      <c r="A209" s="133"/>
      <c r="B209" s="148"/>
      <c r="C209" s="147"/>
      <c r="D209" s="147"/>
      <c r="E209" s="238"/>
      <c r="F209" s="144"/>
      <c r="G209" s="144"/>
      <c r="H209" s="145"/>
      <c r="I209" s="144"/>
      <c r="J209" s="144"/>
      <c r="K209" s="144"/>
      <c r="L209" s="145"/>
      <c r="M209" s="144"/>
      <c r="N209" s="144"/>
      <c r="O209" s="144"/>
      <c r="P209" s="144"/>
      <c r="Q209" s="144"/>
      <c r="R209" s="144"/>
    </row>
    <row r="210" spans="1:18" ht="12.75">
      <c r="A210" s="133"/>
      <c r="B210" s="148"/>
      <c r="C210" s="147"/>
      <c r="D210" s="147"/>
      <c r="E210" s="238"/>
      <c r="F210" s="144"/>
      <c r="G210" s="144"/>
      <c r="H210" s="145"/>
      <c r="I210" s="144"/>
      <c r="J210" s="144"/>
      <c r="K210" s="144"/>
      <c r="L210" s="145"/>
      <c r="M210" s="144"/>
      <c r="N210" s="144"/>
      <c r="O210" s="144"/>
      <c r="P210" s="144"/>
      <c r="Q210" s="144"/>
      <c r="R210" s="144"/>
    </row>
    <row r="211" spans="1:18" ht="12.75">
      <c r="A211" s="133"/>
      <c r="B211" s="148"/>
      <c r="E211" s="238"/>
      <c r="F211" s="144"/>
      <c r="G211" s="144"/>
      <c r="H211" s="145"/>
      <c r="I211" s="144"/>
      <c r="J211" s="144"/>
      <c r="K211" s="144"/>
      <c r="L211" s="145"/>
      <c r="M211" s="144"/>
      <c r="N211" s="144"/>
      <c r="O211" s="144"/>
      <c r="P211" s="144"/>
      <c r="Q211" s="144"/>
      <c r="R211" s="144"/>
    </row>
    <row r="212" spans="1:18" ht="12.75">
      <c r="A212" s="133"/>
      <c r="B212" s="148"/>
      <c r="E212" s="238"/>
      <c r="F212" s="144"/>
      <c r="G212" s="144"/>
      <c r="H212" s="145"/>
      <c r="I212" s="144"/>
      <c r="J212" s="144"/>
      <c r="K212" s="144"/>
      <c r="L212" s="145"/>
      <c r="M212" s="144"/>
      <c r="N212" s="144"/>
      <c r="O212" s="144"/>
      <c r="P212" s="144"/>
      <c r="Q212" s="144"/>
      <c r="R212" s="144"/>
    </row>
    <row r="213" spans="1:18" ht="12.75">
      <c r="A213" s="133"/>
      <c r="B213" s="148"/>
      <c r="J213" s="144"/>
      <c r="K213" s="144"/>
      <c r="L213" s="145"/>
      <c r="M213" s="144"/>
      <c r="N213" s="144"/>
      <c r="O213" s="144"/>
      <c r="P213" s="144"/>
      <c r="Q213" s="144"/>
      <c r="R213" s="144"/>
    </row>
    <row r="214" spans="1:18" ht="12.75">
      <c r="A214" s="133"/>
      <c r="B214" s="148"/>
      <c r="J214" s="144"/>
      <c r="K214" s="144"/>
      <c r="L214" s="145"/>
      <c r="M214" s="144"/>
      <c r="N214" s="144"/>
      <c r="O214" s="144"/>
      <c r="P214" s="144"/>
      <c r="Q214" s="144"/>
      <c r="R214" s="144"/>
    </row>
    <row r="215" spans="1:18" ht="12.75">
      <c r="A215" s="133"/>
      <c r="B215" s="148"/>
      <c r="J215" s="144"/>
      <c r="K215" s="144"/>
      <c r="L215" s="145"/>
      <c r="M215" s="144"/>
      <c r="N215" s="144"/>
      <c r="O215" s="144"/>
      <c r="P215" s="144"/>
      <c r="Q215" s="144"/>
      <c r="R215" s="144"/>
    </row>
    <row r="216" spans="1:18" ht="12.75">
      <c r="A216" s="133"/>
      <c r="B216" s="148"/>
      <c r="J216" s="144"/>
      <c r="K216" s="144"/>
      <c r="L216" s="145"/>
      <c r="M216" s="144"/>
      <c r="N216" s="144"/>
      <c r="O216" s="144"/>
      <c r="P216" s="144"/>
      <c r="Q216" s="144"/>
      <c r="R216" s="144"/>
    </row>
    <row r="217" spans="1:18" ht="12.75">
      <c r="A217" s="133"/>
      <c r="B217" s="148"/>
      <c r="J217" s="144"/>
      <c r="K217" s="144"/>
      <c r="L217" s="145"/>
      <c r="M217" s="144"/>
      <c r="N217" s="144"/>
      <c r="O217" s="144"/>
      <c r="P217" s="144"/>
      <c r="Q217" s="144"/>
      <c r="R217" s="144"/>
    </row>
    <row r="218" spans="1:18" ht="12.75">
      <c r="A218" s="133"/>
      <c r="B218" s="148"/>
      <c r="J218" s="144"/>
      <c r="K218" s="144"/>
      <c r="L218" s="145"/>
      <c r="M218" s="144"/>
      <c r="N218" s="144"/>
      <c r="O218" s="144"/>
      <c r="P218" s="144"/>
      <c r="Q218" s="144"/>
      <c r="R218" s="144"/>
    </row>
    <row r="219" spans="1:18" ht="12.75">
      <c r="A219" s="133"/>
      <c r="B219" s="148"/>
      <c r="J219" s="144"/>
      <c r="K219" s="144"/>
      <c r="L219" s="145"/>
      <c r="M219" s="144"/>
      <c r="N219" s="144"/>
      <c r="O219" s="144"/>
      <c r="P219" s="144"/>
      <c r="Q219" s="144"/>
      <c r="R219" s="144"/>
    </row>
  </sheetData>
  <sheetProtection selectLockedCells="1" selectUnlockedCells="1"/>
  <autoFilter ref="A5:S100"/>
  <mergeCells count="14">
    <mergeCell ref="A1:G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101:D101"/>
  </mergeCells>
  <printOptions/>
  <pageMargins left="0.22013888888888888" right="0.20972222222222223" top="0.44027777777777777" bottom="0.75" header="0.5118055555555555" footer="0.511805555555555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80" zoomScaleNormal="80" workbookViewId="0" topLeftCell="A1">
      <selection activeCell="F15" sqref="F15"/>
    </sheetView>
  </sheetViews>
  <sheetFormatPr defaultColWidth="8.796875" defaultRowHeight="14.25"/>
  <cols>
    <col min="2" max="2" width="15.296875" style="0" customWidth="1"/>
    <col min="3" max="3" width="32.59765625" style="0" customWidth="1"/>
    <col min="7" max="7" width="21.8984375" style="0" customWidth="1"/>
  </cols>
  <sheetData>
    <row r="1" spans="1:7" s="241" customFormat="1" ht="18.75" customHeight="1">
      <c r="A1" s="239" t="s">
        <v>1053</v>
      </c>
      <c r="B1" s="239"/>
      <c r="C1" s="239"/>
      <c r="D1" s="240" t="s">
        <v>1054</v>
      </c>
      <c r="E1" s="240"/>
      <c r="F1" s="240"/>
      <c r="G1" s="240"/>
    </row>
    <row r="2" spans="1:7" s="241" customFormat="1" ht="18.75" customHeight="1">
      <c r="A2" s="242" t="s">
        <v>1055</v>
      </c>
      <c r="B2" s="242"/>
      <c r="C2" s="242"/>
      <c r="D2" s="243" t="s">
        <v>1056</v>
      </c>
      <c r="E2" s="243"/>
      <c r="F2" s="243"/>
      <c r="G2" s="243"/>
    </row>
    <row r="3" spans="1:7" s="241" customFormat="1" ht="18.75" customHeight="1">
      <c r="A3" s="239" t="s">
        <v>1057</v>
      </c>
      <c r="B3" s="239"/>
      <c r="C3" s="239"/>
      <c r="D3" s="244" t="s">
        <v>1058</v>
      </c>
      <c r="E3" s="244"/>
      <c r="F3" s="244"/>
      <c r="G3" s="244"/>
    </row>
    <row r="4" spans="1:7" s="241" customFormat="1" ht="18.75" customHeight="1">
      <c r="A4" s="242" t="s">
        <v>1059</v>
      </c>
      <c r="B4" s="242"/>
      <c r="C4" s="242"/>
      <c r="D4" s="245" t="s">
        <v>1060</v>
      </c>
      <c r="E4" s="245"/>
      <c r="F4" s="245"/>
      <c r="G4" s="245"/>
    </row>
    <row r="5" spans="1:7" s="241" customFormat="1" ht="18.75" customHeight="1">
      <c r="A5" s="239" t="s">
        <v>1061</v>
      </c>
      <c r="B5" s="239"/>
      <c r="C5" s="239"/>
      <c r="D5" s="244" t="s">
        <v>1062</v>
      </c>
      <c r="E5" s="244"/>
      <c r="F5" s="244"/>
      <c r="G5" s="244"/>
    </row>
    <row r="6" spans="1:7" s="241" customFormat="1" ht="18.75" customHeight="1">
      <c r="A6" s="242" t="s">
        <v>1063</v>
      </c>
      <c r="B6" s="242"/>
      <c r="C6" s="242"/>
      <c r="D6" s="246" t="s">
        <v>1064</v>
      </c>
      <c r="E6" s="246"/>
      <c r="F6" s="246"/>
      <c r="G6" s="246"/>
    </row>
  </sheetData>
  <sheetProtection selectLockedCells="1" selectUnlockedCells="1"/>
  <mergeCells count="12">
    <mergeCell ref="A1:C1"/>
    <mergeCell ref="D1:G1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="80" zoomScaleNormal="80" workbookViewId="0" topLeftCell="A27">
      <selection activeCell="C53" sqref="C53"/>
    </sheetView>
  </sheetViews>
  <sheetFormatPr defaultColWidth="8.796875" defaultRowHeight="14.25"/>
  <cols>
    <col min="1" max="1" width="8.796875" style="247" customWidth="1"/>
    <col min="2" max="2" width="8.796875" style="248" customWidth="1"/>
    <col min="3" max="3" width="7.5" style="247" customWidth="1"/>
    <col min="4" max="4" width="8.796875" style="247" customWidth="1"/>
    <col min="5" max="5" width="8.796875" style="248" customWidth="1"/>
    <col min="6" max="6" width="7.5" style="247" customWidth="1"/>
    <col min="7" max="7" width="8.796875" style="248" customWidth="1"/>
    <col min="8" max="9" width="8.796875" style="247" customWidth="1"/>
    <col min="10" max="10" width="7.5" style="247" customWidth="1"/>
    <col min="11" max="16384" width="8.796875" style="247" customWidth="1"/>
  </cols>
  <sheetData>
    <row r="1" spans="1:14" ht="12.75">
      <c r="A1" s="249" t="s">
        <v>1065</v>
      </c>
      <c r="B1" s="249"/>
      <c r="C1" s="249"/>
      <c r="D1" s="250"/>
      <c r="E1" s="249" t="s">
        <v>1066</v>
      </c>
      <c r="F1" s="249"/>
      <c r="G1" s="249"/>
      <c r="K1" s="251"/>
      <c r="L1" s="251"/>
      <c r="M1" s="251"/>
      <c r="N1" s="251"/>
    </row>
    <row r="2" spans="1:13" ht="12.75">
      <c r="A2" s="252" t="s">
        <v>5</v>
      </c>
      <c r="B2" s="253" t="s">
        <v>1067</v>
      </c>
      <c r="C2" s="254" t="s">
        <v>1068</v>
      </c>
      <c r="E2" s="255" t="s">
        <v>5</v>
      </c>
      <c r="F2" s="253" t="s">
        <v>1067</v>
      </c>
      <c r="G2" s="254" t="s">
        <v>1068</v>
      </c>
      <c r="K2" s="248"/>
      <c r="M2" s="248"/>
    </row>
    <row r="3" spans="1:13" ht="12.75">
      <c r="A3" s="256" t="s">
        <v>35</v>
      </c>
      <c r="B3" s="257">
        <v>100</v>
      </c>
      <c r="C3" s="258" t="s">
        <v>235</v>
      </c>
      <c r="E3" s="252" t="s">
        <v>35</v>
      </c>
      <c r="F3" s="253">
        <v>100</v>
      </c>
      <c r="G3" s="252" t="s">
        <v>107</v>
      </c>
      <c r="K3" s="248"/>
      <c r="M3" s="248"/>
    </row>
    <row r="4" spans="1:13" ht="12.75">
      <c r="A4" s="255" t="s">
        <v>36</v>
      </c>
      <c r="B4" s="253">
        <v>95</v>
      </c>
      <c r="C4" s="252" t="s">
        <v>233</v>
      </c>
      <c r="E4" s="252" t="s">
        <v>36</v>
      </c>
      <c r="F4" s="253">
        <v>85</v>
      </c>
      <c r="G4" s="252" t="s">
        <v>104</v>
      </c>
      <c r="K4" s="248"/>
      <c r="M4" s="248"/>
    </row>
    <row r="5" spans="1:13" ht="12.75">
      <c r="A5" s="255" t="s">
        <v>37</v>
      </c>
      <c r="B5" s="253">
        <v>90</v>
      </c>
      <c r="C5" s="252" t="s">
        <v>231</v>
      </c>
      <c r="E5" s="252" t="s">
        <v>37</v>
      </c>
      <c r="F5" s="253">
        <v>75</v>
      </c>
      <c r="G5" s="252" t="s">
        <v>101</v>
      </c>
      <c r="K5" s="248"/>
      <c r="M5" s="248"/>
    </row>
    <row r="6" spans="1:13" ht="12.75">
      <c r="A6" s="255" t="s">
        <v>38</v>
      </c>
      <c r="B6" s="253">
        <v>85</v>
      </c>
      <c r="C6" s="252" t="s">
        <v>228</v>
      </c>
      <c r="E6" s="252" t="s">
        <v>38</v>
      </c>
      <c r="F6" s="253">
        <v>65</v>
      </c>
      <c r="G6" s="252" t="s">
        <v>97</v>
      </c>
      <c r="K6" s="248"/>
      <c r="M6" s="248"/>
    </row>
    <row r="7" spans="1:13" ht="12.75">
      <c r="A7" s="255" t="s">
        <v>39</v>
      </c>
      <c r="B7" s="253">
        <v>80</v>
      </c>
      <c r="C7" s="252" t="s">
        <v>225</v>
      </c>
      <c r="E7" s="252" t="s">
        <v>39</v>
      </c>
      <c r="F7" s="253">
        <v>55</v>
      </c>
      <c r="G7" s="252" t="s">
        <v>93</v>
      </c>
      <c r="K7" s="248"/>
      <c r="M7" s="248"/>
    </row>
    <row r="8" spans="1:13" ht="12.75">
      <c r="A8" s="255" t="s">
        <v>40</v>
      </c>
      <c r="B8" s="253">
        <v>76</v>
      </c>
      <c r="C8" s="252" t="s">
        <v>222</v>
      </c>
      <c r="E8" s="252" t="s">
        <v>40</v>
      </c>
      <c r="F8" s="253">
        <v>50</v>
      </c>
      <c r="G8" s="252" t="s">
        <v>89</v>
      </c>
      <c r="K8" s="248"/>
      <c r="M8" s="248"/>
    </row>
    <row r="9" spans="1:13" ht="12.75">
      <c r="A9" s="255" t="s">
        <v>41</v>
      </c>
      <c r="B9" s="253">
        <v>72</v>
      </c>
      <c r="C9" s="252" t="s">
        <v>219</v>
      </c>
      <c r="E9" s="252" t="s">
        <v>41</v>
      </c>
      <c r="F9" s="253">
        <v>45</v>
      </c>
      <c r="G9" s="252" t="s">
        <v>85</v>
      </c>
      <c r="K9" s="248"/>
      <c r="M9" s="248"/>
    </row>
    <row r="10" spans="1:13" ht="12.75">
      <c r="A10" s="255" t="s">
        <v>42</v>
      </c>
      <c r="B10" s="253">
        <v>68</v>
      </c>
      <c r="C10" s="252" t="s">
        <v>217</v>
      </c>
      <c r="E10" s="252" t="s">
        <v>42</v>
      </c>
      <c r="F10" s="253">
        <v>41</v>
      </c>
      <c r="G10" s="252" t="s">
        <v>81</v>
      </c>
      <c r="K10" s="248"/>
      <c r="M10" s="248"/>
    </row>
    <row r="11" spans="1:13" ht="12.75">
      <c r="A11" s="255" t="s">
        <v>43</v>
      </c>
      <c r="B11" s="253">
        <v>64</v>
      </c>
      <c r="C11" s="252" t="s">
        <v>215</v>
      </c>
      <c r="E11" s="252" t="s">
        <v>43</v>
      </c>
      <c r="F11" s="253">
        <v>37</v>
      </c>
      <c r="G11" s="252" t="s">
        <v>79</v>
      </c>
      <c r="K11" s="248"/>
      <c r="M11" s="248"/>
    </row>
    <row r="12" spans="1:13" ht="12.75">
      <c r="A12" s="255" t="s">
        <v>44</v>
      </c>
      <c r="B12" s="253">
        <v>61</v>
      </c>
      <c r="C12" s="252" t="s">
        <v>211</v>
      </c>
      <c r="E12" s="252" t="s">
        <v>44</v>
      </c>
      <c r="F12" s="253">
        <v>33</v>
      </c>
      <c r="G12" s="252" t="s">
        <v>45</v>
      </c>
      <c r="K12" s="248"/>
      <c r="M12" s="248"/>
    </row>
    <row r="13" spans="1:13" ht="12.75">
      <c r="A13" s="255" t="s">
        <v>45</v>
      </c>
      <c r="B13" s="253">
        <v>58</v>
      </c>
      <c r="C13" s="252" t="s">
        <v>208</v>
      </c>
      <c r="E13" s="252" t="s">
        <v>45</v>
      </c>
      <c r="F13" s="253">
        <v>29</v>
      </c>
      <c r="G13" s="252" t="s">
        <v>44</v>
      </c>
      <c r="K13" s="248"/>
      <c r="L13" s="248"/>
      <c r="M13" s="248"/>
    </row>
    <row r="14" spans="1:13" ht="12.75">
      <c r="A14" s="255" t="s">
        <v>79</v>
      </c>
      <c r="B14" s="253">
        <v>55</v>
      </c>
      <c r="C14" s="252" t="s">
        <v>206</v>
      </c>
      <c r="E14" s="252" t="s">
        <v>79</v>
      </c>
      <c r="F14" s="253">
        <v>25</v>
      </c>
      <c r="G14" s="252" t="s">
        <v>43</v>
      </c>
      <c r="K14" s="248"/>
      <c r="M14" s="248"/>
    </row>
    <row r="15" spans="1:7" ht="12.75">
      <c r="A15" s="255" t="s">
        <v>81</v>
      </c>
      <c r="B15" s="253">
        <v>52</v>
      </c>
      <c r="C15" s="252" t="s">
        <v>203</v>
      </c>
      <c r="E15" s="252" t="s">
        <v>81</v>
      </c>
      <c r="F15" s="253">
        <v>22</v>
      </c>
      <c r="G15" s="252" t="s">
        <v>42</v>
      </c>
    </row>
    <row r="16" spans="1:7" ht="12.75">
      <c r="A16" s="255" t="s">
        <v>85</v>
      </c>
      <c r="B16" s="253">
        <v>50</v>
      </c>
      <c r="C16" s="252" t="s">
        <v>200</v>
      </c>
      <c r="E16" s="252" t="s">
        <v>85</v>
      </c>
      <c r="F16" s="253">
        <v>19</v>
      </c>
      <c r="G16" s="252" t="s">
        <v>41</v>
      </c>
    </row>
    <row r="17" spans="1:7" ht="12.75">
      <c r="A17" s="255" t="s">
        <v>89</v>
      </c>
      <c r="B17" s="253">
        <v>48</v>
      </c>
      <c r="C17" s="252" t="s">
        <v>196</v>
      </c>
      <c r="E17" s="252" t="s">
        <v>89</v>
      </c>
      <c r="F17" s="253">
        <v>16</v>
      </c>
      <c r="G17" s="252" t="s">
        <v>40</v>
      </c>
    </row>
    <row r="18" spans="1:7" ht="12.75">
      <c r="A18" s="255" t="s">
        <v>93</v>
      </c>
      <c r="B18" s="253">
        <v>46</v>
      </c>
      <c r="C18" s="252" t="s">
        <v>193</v>
      </c>
      <c r="E18" s="252" t="s">
        <v>93</v>
      </c>
      <c r="F18" s="253">
        <v>13</v>
      </c>
      <c r="G18" s="252" t="s">
        <v>39</v>
      </c>
    </row>
    <row r="19" spans="1:7" ht="12.75">
      <c r="A19" s="255" t="s">
        <v>97</v>
      </c>
      <c r="B19" s="253">
        <v>44</v>
      </c>
      <c r="C19" s="252" t="s">
        <v>191</v>
      </c>
      <c r="E19" s="252" t="s">
        <v>97</v>
      </c>
      <c r="F19" s="253">
        <v>10</v>
      </c>
      <c r="G19" s="252" t="s">
        <v>38</v>
      </c>
    </row>
    <row r="20" spans="1:7" ht="12.75">
      <c r="A20" s="255" t="s">
        <v>101</v>
      </c>
      <c r="B20" s="253">
        <v>43</v>
      </c>
      <c r="C20" s="252" t="s">
        <v>189</v>
      </c>
      <c r="E20" s="252" t="s">
        <v>101</v>
      </c>
      <c r="F20" s="253">
        <v>7</v>
      </c>
      <c r="G20" s="252" t="s">
        <v>37</v>
      </c>
    </row>
    <row r="21" spans="1:7" ht="12.75">
      <c r="A21" s="255" t="s">
        <v>104</v>
      </c>
      <c r="B21" s="253">
        <v>42</v>
      </c>
      <c r="C21" s="252" t="s">
        <v>186</v>
      </c>
      <c r="E21" s="252" t="s">
        <v>104</v>
      </c>
      <c r="F21" s="253">
        <v>4</v>
      </c>
      <c r="G21" s="252" t="s">
        <v>36</v>
      </c>
    </row>
    <row r="22" spans="1:13" ht="12.75">
      <c r="A22" s="255" t="s">
        <v>107</v>
      </c>
      <c r="B22" s="253">
        <v>41</v>
      </c>
      <c r="C22" s="252" t="s">
        <v>184</v>
      </c>
      <c r="E22" s="252" t="s">
        <v>107</v>
      </c>
      <c r="F22" s="253">
        <v>1</v>
      </c>
      <c r="G22" s="252" t="s">
        <v>35</v>
      </c>
      <c r="K22" s="248"/>
      <c r="M22" s="248"/>
    </row>
    <row r="23" spans="1:6" ht="12.75">
      <c r="A23" s="255" t="s">
        <v>111</v>
      </c>
      <c r="B23" s="253">
        <v>40</v>
      </c>
      <c r="C23" s="252" t="s">
        <v>181</v>
      </c>
      <c r="F23" s="247">
        <f>SUM(F3:F22)</f>
        <v>732</v>
      </c>
    </row>
    <row r="24" spans="1:3" ht="12.75">
      <c r="A24" s="255" t="s">
        <v>115</v>
      </c>
      <c r="B24" s="253">
        <v>39</v>
      </c>
      <c r="C24" s="252" t="s">
        <v>178</v>
      </c>
    </row>
    <row r="25" spans="1:3" ht="12.75">
      <c r="A25" s="255" t="s">
        <v>120</v>
      </c>
      <c r="B25" s="253">
        <v>38</v>
      </c>
      <c r="C25" s="252" t="s">
        <v>174</v>
      </c>
    </row>
    <row r="26" spans="1:3" ht="12.75">
      <c r="A26" s="255" t="s">
        <v>123</v>
      </c>
      <c r="B26" s="253">
        <v>37</v>
      </c>
      <c r="C26" s="252" t="s">
        <v>170</v>
      </c>
    </row>
    <row r="27" spans="1:3" ht="12.75">
      <c r="A27" s="255" t="s">
        <v>127</v>
      </c>
      <c r="B27" s="253">
        <v>36</v>
      </c>
      <c r="C27" s="252" t="s">
        <v>166</v>
      </c>
    </row>
    <row r="28" spans="1:3" ht="12.75">
      <c r="A28" s="255" t="s">
        <v>131</v>
      </c>
      <c r="B28" s="253">
        <v>35</v>
      </c>
      <c r="C28" s="252" t="s">
        <v>162</v>
      </c>
    </row>
    <row r="29" spans="1:3" ht="12.75">
      <c r="A29" s="255" t="s">
        <v>134</v>
      </c>
      <c r="B29" s="253">
        <v>34</v>
      </c>
      <c r="C29" s="252" t="s">
        <v>158</v>
      </c>
    </row>
    <row r="30" spans="1:3" ht="12.75">
      <c r="A30" s="255" t="s">
        <v>138</v>
      </c>
      <c r="B30" s="253">
        <v>33</v>
      </c>
      <c r="C30" s="252" t="s">
        <v>155</v>
      </c>
    </row>
    <row r="31" spans="1:3" ht="12.75">
      <c r="A31" s="255" t="s">
        <v>142</v>
      </c>
      <c r="B31" s="253">
        <v>32</v>
      </c>
      <c r="C31" s="252" t="s">
        <v>151</v>
      </c>
    </row>
    <row r="32" spans="1:3" ht="12.75">
      <c r="A32" s="255" t="s">
        <v>146</v>
      </c>
      <c r="B32" s="253">
        <v>31</v>
      </c>
      <c r="C32" s="252" t="s">
        <v>149</v>
      </c>
    </row>
    <row r="33" spans="1:4" ht="12.75">
      <c r="A33" s="256" t="s">
        <v>149</v>
      </c>
      <c r="B33" s="257">
        <v>30</v>
      </c>
      <c r="C33" s="258" t="s">
        <v>146</v>
      </c>
      <c r="D33" s="248"/>
    </row>
    <row r="34" spans="1:7" ht="12.75">
      <c r="A34" s="255" t="s">
        <v>151</v>
      </c>
      <c r="B34" s="253">
        <v>29</v>
      </c>
      <c r="C34" s="252" t="s">
        <v>142</v>
      </c>
      <c r="G34" s="259"/>
    </row>
    <row r="35" spans="1:7" ht="12.75">
      <c r="A35" s="255" t="s">
        <v>155</v>
      </c>
      <c r="B35" s="253">
        <v>28</v>
      </c>
      <c r="C35" s="252" t="s">
        <v>138</v>
      </c>
      <c r="G35" s="251"/>
    </row>
    <row r="36" spans="1:3" ht="12.75">
      <c r="A36" s="255" t="s">
        <v>158</v>
      </c>
      <c r="B36" s="253">
        <v>27</v>
      </c>
      <c r="C36" s="252" t="s">
        <v>134</v>
      </c>
    </row>
    <row r="37" spans="1:3" ht="12.75">
      <c r="A37" s="255" t="s">
        <v>162</v>
      </c>
      <c r="B37" s="253">
        <v>26</v>
      </c>
      <c r="C37" s="252" t="s">
        <v>131</v>
      </c>
    </row>
    <row r="38" spans="1:3" ht="12.75">
      <c r="A38" s="255" t="s">
        <v>166</v>
      </c>
      <c r="B38" s="253">
        <v>25</v>
      </c>
      <c r="C38" s="252" t="s">
        <v>127</v>
      </c>
    </row>
    <row r="39" spans="1:3" ht="12.75">
      <c r="A39" s="255" t="s">
        <v>170</v>
      </c>
      <c r="B39" s="253">
        <v>24</v>
      </c>
      <c r="C39" s="252" t="s">
        <v>123</v>
      </c>
    </row>
    <row r="40" spans="1:3" ht="12.75">
      <c r="A40" s="255" t="s">
        <v>174</v>
      </c>
      <c r="B40" s="253">
        <v>23</v>
      </c>
      <c r="C40" s="252" t="s">
        <v>120</v>
      </c>
    </row>
    <row r="41" spans="1:3" ht="12.75">
      <c r="A41" s="255" t="s">
        <v>178</v>
      </c>
      <c r="B41" s="253">
        <v>22</v>
      </c>
      <c r="C41" s="252" t="s">
        <v>115</v>
      </c>
    </row>
    <row r="42" spans="1:3" ht="12.75">
      <c r="A42" s="255" t="s">
        <v>181</v>
      </c>
      <c r="B42" s="253">
        <v>21</v>
      </c>
      <c r="C42" s="252" t="s">
        <v>111</v>
      </c>
    </row>
    <row r="43" spans="1:3" ht="12.75">
      <c r="A43" s="255" t="s">
        <v>184</v>
      </c>
      <c r="B43" s="253">
        <v>20</v>
      </c>
      <c r="C43" s="252" t="s">
        <v>107</v>
      </c>
    </row>
    <row r="44" spans="1:3" ht="12.75">
      <c r="A44" s="255" t="s">
        <v>186</v>
      </c>
      <c r="B44" s="253">
        <v>19</v>
      </c>
      <c r="C44" s="252" t="s">
        <v>104</v>
      </c>
    </row>
    <row r="45" spans="1:3" ht="12.75">
      <c r="A45" s="255" t="s">
        <v>189</v>
      </c>
      <c r="B45" s="253">
        <v>18</v>
      </c>
      <c r="C45" s="252" t="s">
        <v>101</v>
      </c>
    </row>
    <row r="46" spans="1:3" ht="12.75">
      <c r="A46" s="255" t="s">
        <v>191</v>
      </c>
      <c r="B46" s="253">
        <v>17</v>
      </c>
      <c r="C46" s="252" t="s">
        <v>97</v>
      </c>
    </row>
    <row r="47" spans="1:3" ht="12.75">
      <c r="A47" s="255" t="s">
        <v>193</v>
      </c>
      <c r="B47" s="253">
        <v>16</v>
      </c>
      <c r="C47" s="252" t="s">
        <v>93</v>
      </c>
    </row>
    <row r="48" spans="1:7" ht="12.75">
      <c r="A48" s="255" t="s">
        <v>196</v>
      </c>
      <c r="B48" s="253">
        <v>15</v>
      </c>
      <c r="C48" s="252" t="s">
        <v>89</v>
      </c>
      <c r="G48" s="247"/>
    </row>
    <row r="49" spans="1:7" ht="12.75">
      <c r="A49" s="255" t="s">
        <v>200</v>
      </c>
      <c r="B49" s="253">
        <v>14</v>
      </c>
      <c r="C49" s="252" t="s">
        <v>85</v>
      </c>
      <c r="G49" s="247"/>
    </row>
    <row r="50" spans="1:7" ht="12.75">
      <c r="A50" s="255" t="s">
        <v>203</v>
      </c>
      <c r="B50" s="253">
        <v>13</v>
      </c>
      <c r="C50" s="252" t="s">
        <v>81</v>
      </c>
      <c r="G50" s="247"/>
    </row>
    <row r="51" spans="1:7" ht="12.75">
      <c r="A51" s="255" t="s">
        <v>206</v>
      </c>
      <c r="B51" s="253">
        <v>12</v>
      </c>
      <c r="C51" s="252" t="s">
        <v>79</v>
      </c>
      <c r="G51" s="247"/>
    </row>
    <row r="52" spans="1:7" ht="12.75">
      <c r="A52" s="255" t="s">
        <v>208</v>
      </c>
      <c r="B52" s="253">
        <v>11</v>
      </c>
      <c r="C52" s="252" t="s">
        <v>45</v>
      </c>
      <c r="G52" s="247"/>
    </row>
    <row r="53" spans="1:7" ht="12.75">
      <c r="A53" s="255" t="s">
        <v>211</v>
      </c>
      <c r="B53" s="253">
        <v>10</v>
      </c>
      <c r="C53" s="252" t="s">
        <v>44</v>
      </c>
      <c r="G53" s="247"/>
    </row>
    <row r="54" spans="1:7" ht="12.75">
      <c r="A54" s="255" t="s">
        <v>215</v>
      </c>
      <c r="B54" s="253">
        <v>9</v>
      </c>
      <c r="C54" s="252" t="s">
        <v>43</v>
      </c>
      <c r="G54" s="247"/>
    </row>
    <row r="55" spans="1:3" ht="12.75">
      <c r="A55" s="255" t="s">
        <v>217</v>
      </c>
      <c r="B55" s="253">
        <v>8</v>
      </c>
      <c r="C55" s="252" t="s">
        <v>42</v>
      </c>
    </row>
    <row r="56" spans="1:3" ht="12.75">
      <c r="A56" s="255" t="s">
        <v>219</v>
      </c>
      <c r="B56" s="253">
        <v>7</v>
      </c>
      <c r="C56" s="252" t="s">
        <v>41</v>
      </c>
    </row>
    <row r="57" spans="1:3" ht="12.75">
      <c r="A57" s="255" t="s">
        <v>222</v>
      </c>
      <c r="B57" s="253">
        <v>6</v>
      </c>
      <c r="C57" s="252" t="s">
        <v>40</v>
      </c>
    </row>
    <row r="58" spans="1:3" ht="12.75">
      <c r="A58" s="255" t="s">
        <v>225</v>
      </c>
      <c r="B58" s="253">
        <v>5</v>
      </c>
      <c r="C58" s="252" t="s">
        <v>39</v>
      </c>
    </row>
    <row r="59" spans="1:3" ht="12.75">
      <c r="A59" s="255" t="s">
        <v>228</v>
      </c>
      <c r="B59" s="253">
        <v>4</v>
      </c>
      <c r="C59" s="252" t="s">
        <v>38</v>
      </c>
    </row>
    <row r="60" spans="1:3" ht="12.75">
      <c r="A60" s="255" t="s">
        <v>231</v>
      </c>
      <c r="B60" s="253">
        <v>3</v>
      </c>
      <c r="C60" s="252" t="s">
        <v>37</v>
      </c>
    </row>
    <row r="61" spans="1:3" ht="12.75">
      <c r="A61" s="255" t="s">
        <v>233</v>
      </c>
      <c r="B61" s="253">
        <v>2</v>
      </c>
      <c r="C61" s="252" t="s">
        <v>36</v>
      </c>
    </row>
    <row r="62" spans="1:3" ht="12.75">
      <c r="A62" s="255" t="s">
        <v>235</v>
      </c>
      <c r="B62" s="253">
        <v>1</v>
      </c>
      <c r="C62" s="252" t="s">
        <v>35</v>
      </c>
    </row>
    <row r="63" ht="12.75">
      <c r="B63" s="248">
        <f>SUM(B3:B62)</f>
        <v>2090</v>
      </c>
    </row>
  </sheetData>
  <sheetProtection selectLockedCells="1" selectUnlockedCells="1"/>
  <mergeCells count="2">
    <mergeCell ref="A1:C1"/>
    <mergeCell ref="E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2013-04-22T08:41:20Z</cp:lastPrinted>
  <dcterms:created xsi:type="dcterms:W3CDTF">2013-04-22T08:47:39Z</dcterms:created>
  <dcterms:modified xsi:type="dcterms:W3CDTF">2013-05-01T07:40:57Z</dcterms:modified>
  <cp:category/>
  <cp:version/>
  <cp:contentType/>
  <cp:contentStatus/>
  <cp:revision>1</cp:revision>
</cp:coreProperties>
</file>