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0" activeTab="0"/>
  </bookViews>
  <sheets>
    <sheet name="mężczyźni" sheetId="1" r:id="rId1"/>
    <sheet name="kobiety" sheetId="2" r:id="rId2"/>
    <sheet name="roczniki" sheetId="3" r:id="rId3"/>
  </sheets>
  <definedNames>
    <definedName name="_xlnm._FilterDatabase" localSheetId="0" hidden="1">'mężczyźni'!$A$5:$Y$5</definedName>
    <definedName name="Excel_BuiltIn__FilterDatabase">'kobiety'!$A$5:$Y$5</definedName>
  </definedNames>
  <calcPr fullCalcOnLoad="1"/>
</workbook>
</file>

<file path=xl/sharedStrings.xml><?xml version="1.0" encoding="utf-8"?>
<sst xmlns="http://schemas.openxmlformats.org/spreadsheetml/2006/main" count="1733" uniqueCount="749">
  <si>
    <t>MONTRAIL LIGA  BIEGÓW GÓRSKICH   2012</t>
  </si>
  <si>
    <t>Klasyfikacja Indywidualna mężczyźni /generalna/</t>
  </si>
  <si>
    <t>B.AL.</t>
  </si>
  <si>
    <t>B.AS.</t>
  </si>
  <si>
    <t>B.DŁ.</t>
  </si>
  <si>
    <t>M-ce</t>
  </si>
  <si>
    <t>Nazwisko</t>
  </si>
  <si>
    <t>Imię</t>
  </si>
  <si>
    <t>Klub</t>
  </si>
  <si>
    <t>Rok. ur.</t>
  </si>
  <si>
    <t>Kategoria 
wiekowa</t>
  </si>
  <si>
    <t>Miejsce  w kategorii  wiekowej</t>
  </si>
  <si>
    <t>Biegi alpejskie</t>
  </si>
  <si>
    <t>Biegi anglosaskie</t>
  </si>
  <si>
    <t>Biegi Długie</t>
  </si>
  <si>
    <t>SUMA PKT</t>
  </si>
  <si>
    <t>I</t>
  </si>
  <si>
    <t>S</t>
  </si>
  <si>
    <t>MM</t>
  </si>
  <si>
    <t>M</t>
  </si>
  <si>
    <t>18.02.  Rockommended Winter Run Szczyrk</t>
  </si>
  <si>
    <t>01.04.2012 California Myślenice</t>
  </si>
  <si>
    <t>08.04.2012 Bieg o Wielkoanocne Jajo Zakopane</t>
  </si>
  <si>
    <t xml:space="preserve">14.04.2012 Mistrzostwa Polski Młodzików, Juniorów Młodszych i Juniorów w Biegach Górskich na Krótkim Dystansie            Ustrzyki Dolne
</t>
  </si>
  <si>
    <t>28.04.XXII  Wiosenny Bieg Na Grojec 
Żywiec</t>
  </si>
  <si>
    <t>01.05. Bieg Na Błatnią Bielsko-Biała</t>
  </si>
  <si>
    <t>06.05. I Sandomierski Bieg Górski szlakiem Królowej Jadwigi Sandomierz</t>
  </si>
  <si>
    <t>12.05 5 Uzdrowiskowy Bieg na Chełmiec Szczawno Zdrój</t>
  </si>
  <si>
    <t>13.05 XVI Ogólnopolski Bieg Magurki Bielsko-Biała</t>
  </si>
  <si>
    <t>13.05.Maraton Naftowy Gorlice</t>
  </si>
  <si>
    <t>19.05 I Annaberg Run Cross Półmaraton Żyrowa</t>
  </si>
  <si>
    <t>19.05 XII Mistrzostwa Świata Weteranów w Biegach Górskich Buhlertal (D)</t>
  </si>
  <si>
    <t>19.05 Mistrzostwa Polski Seniorów w Biegu Anglosaskim Iwonicz Zdrój</t>
  </si>
  <si>
    <t>26.05 XIX Bieg Górski na Ślężę Sobótka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</si>
  <si>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</si>
  <si>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</si>
  <si>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</si>
  <si>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</si>
  <si>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</si>
  <si>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</si>
  <si>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</si>
  <si>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</si>
  <si>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</si>
  <si>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</si>
  <si>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</si>
  <si>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Bierczak</t>
  </si>
  <si>
    <t>Maciej</t>
  </si>
  <si>
    <t>RMD Montrail Team</t>
  </si>
  <si>
    <t>S1</t>
  </si>
  <si>
    <t xml:space="preserve">Michałowski </t>
  </si>
  <si>
    <t xml:space="preserve">Jan </t>
  </si>
  <si>
    <t>Krzemień</t>
  </si>
  <si>
    <t>Rafał</t>
  </si>
  <si>
    <t xml:space="preserve">Puma Running Team </t>
  </si>
  <si>
    <t>Dziedzic</t>
  </si>
  <si>
    <t>Konrad</t>
  </si>
  <si>
    <t>KB Krościenko Wyżne</t>
  </si>
  <si>
    <t>J</t>
  </si>
  <si>
    <t>Then</t>
  </si>
  <si>
    <t>Dawid</t>
  </si>
  <si>
    <t>Ultra Beskid Sport</t>
  </si>
  <si>
    <t>S2</t>
  </si>
  <si>
    <t>Lachowski</t>
  </si>
  <si>
    <t>Patryk</t>
  </si>
  <si>
    <t>MKS "Halicz" Ustrzyki Dolne</t>
  </si>
  <si>
    <t>Rogiewicz</t>
  </si>
  <si>
    <t>Andrzej</t>
  </si>
  <si>
    <t>LKS Zantyr Sztum</t>
  </si>
  <si>
    <t xml:space="preserve">Michulec </t>
  </si>
  <si>
    <t>Jacek</t>
  </si>
  <si>
    <t>Halny Węgierska Górka</t>
  </si>
  <si>
    <t>Sator</t>
  </si>
  <si>
    <t>Damian</t>
  </si>
  <si>
    <t>KS „Słoneczko” Busko Zdrój</t>
  </si>
  <si>
    <t>Szymanowski</t>
  </si>
  <si>
    <t>Krzysztof</t>
  </si>
  <si>
    <t>LKS Sana Kościan</t>
  </si>
  <si>
    <t>Wichrowski</t>
  </si>
  <si>
    <t>Michał</t>
  </si>
  <si>
    <t>KS Sprint</t>
  </si>
  <si>
    <t>12.</t>
  </si>
  <si>
    <t>Ulfik</t>
  </si>
  <si>
    <t>13.</t>
  </si>
  <si>
    <t>Gniewek</t>
  </si>
  <si>
    <t>Jarosław</t>
  </si>
  <si>
    <t>14.</t>
  </si>
  <si>
    <t>Żychski</t>
  </si>
  <si>
    <t>Marcin</t>
  </si>
  <si>
    <t>UKS "WIKING" Rychnowy</t>
  </si>
  <si>
    <t>15.</t>
  </si>
  <si>
    <t xml:space="preserve">Przepióra </t>
  </si>
  <si>
    <t>Sebastian</t>
  </si>
  <si>
    <t>Entre.PL Team</t>
  </si>
  <si>
    <t>16.</t>
  </si>
  <si>
    <t>Lepiarz</t>
  </si>
  <si>
    <t>Sylwester</t>
  </si>
  <si>
    <t>MUKS THM Ostrowiec Świętokrzyski</t>
  </si>
  <si>
    <t>17.</t>
  </si>
  <si>
    <t>Wojtacha</t>
  </si>
  <si>
    <t>Manuel</t>
  </si>
  <si>
    <t>IKS "Olkusz" Olkusz</t>
  </si>
  <si>
    <t>18.</t>
  </si>
  <si>
    <t>Ząbczyński</t>
  </si>
  <si>
    <t>Dominik</t>
  </si>
  <si>
    <t>www.biegigorskie.pl</t>
  </si>
  <si>
    <t>19.</t>
  </si>
  <si>
    <t xml:space="preserve">Celiński </t>
  </si>
  <si>
    <t>Robert</t>
  </si>
  <si>
    <t>Byledobiec Anin Bielsko-Biała</t>
  </si>
  <si>
    <t>20.</t>
  </si>
  <si>
    <t xml:space="preserve">Waluga </t>
  </si>
  <si>
    <t>Ireneusz</t>
  </si>
  <si>
    <t>Team 360 Stopni</t>
  </si>
  <si>
    <t>21.</t>
  </si>
  <si>
    <t>Dziergas</t>
  </si>
  <si>
    <t>Mirosław</t>
  </si>
  <si>
    <t>Starostwo Żywieckie</t>
  </si>
  <si>
    <t>W1</t>
  </si>
  <si>
    <t>22.</t>
  </si>
  <si>
    <t>Hekłowski</t>
  </si>
  <si>
    <t>MLUKS Tarnów</t>
  </si>
  <si>
    <t>23.</t>
  </si>
  <si>
    <t>Matuszczak</t>
  </si>
  <si>
    <t>LLKS Osowa Sień</t>
  </si>
  <si>
    <t>24.</t>
  </si>
  <si>
    <t xml:space="preserve">Magiera </t>
  </si>
  <si>
    <t>Janusz</t>
  </si>
  <si>
    <t>Forma Wodzisław Śląśki</t>
  </si>
  <si>
    <t>25.</t>
  </si>
  <si>
    <t>Jarco</t>
  </si>
  <si>
    <t>26.</t>
  </si>
  <si>
    <t xml:space="preserve">Swoboda </t>
  </si>
  <si>
    <t>Marek</t>
  </si>
  <si>
    <t>27.</t>
  </si>
  <si>
    <t>Barabasz</t>
  </si>
  <si>
    <t>Mateusz</t>
  </si>
  <si>
    <t>UKS Żaczek Połaniec</t>
  </si>
  <si>
    <t>28.</t>
  </si>
  <si>
    <t>Czapla</t>
  </si>
  <si>
    <t>Krystian</t>
  </si>
  <si>
    <t>29.</t>
  </si>
  <si>
    <t>Cioch</t>
  </si>
  <si>
    <t>Paweł</t>
  </si>
  <si>
    <t>LKS Kłos Olkusz</t>
  </si>
  <si>
    <t>30.</t>
  </si>
  <si>
    <t>Kielar</t>
  </si>
  <si>
    <t>Hubert</t>
  </si>
  <si>
    <t>KKB MOSiR Krosno</t>
  </si>
  <si>
    <t>31.</t>
  </si>
  <si>
    <t>Jastrzębski</t>
  </si>
  <si>
    <t>SKB Kraśnik</t>
  </si>
  <si>
    <t>32.</t>
  </si>
  <si>
    <t>Laszczowski</t>
  </si>
  <si>
    <t>33.</t>
  </si>
  <si>
    <t>Kluba</t>
  </si>
  <si>
    <t>ULKS Fajfer Łapanów</t>
  </si>
  <si>
    <t>34.</t>
  </si>
  <si>
    <t>Wiktorowicz</t>
  </si>
  <si>
    <t>Szymon</t>
  </si>
  <si>
    <t>FARAONE Opoczno</t>
  </si>
  <si>
    <t>35.</t>
  </si>
  <si>
    <t xml:space="preserve">Golec </t>
  </si>
  <si>
    <t>Bartłomiej</t>
  </si>
  <si>
    <t>BLKS Żywiec</t>
  </si>
  <si>
    <t>36.</t>
  </si>
  <si>
    <t>Adamski</t>
  </si>
  <si>
    <t>T.G. ,,Sokół Sanok’’</t>
  </si>
  <si>
    <t>37.</t>
  </si>
  <si>
    <t>Błaszczyk</t>
  </si>
  <si>
    <t>MKS Jantar Ustka</t>
  </si>
  <si>
    <t>38.</t>
  </si>
  <si>
    <t>Grzesik</t>
  </si>
  <si>
    <t>Zawisza Stara Kuźnia</t>
  </si>
  <si>
    <t>39.</t>
  </si>
  <si>
    <t>Jagieła</t>
  </si>
  <si>
    <t>Piotr</t>
  </si>
  <si>
    <t>LKB Rudnik</t>
  </si>
  <si>
    <t>40.</t>
  </si>
  <si>
    <t>Januszek</t>
  </si>
  <si>
    <t>Artur</t>
  </si>
  <si>
    <t>41.</t>
  </si>
  <si>
    <t>42.</t>
  </si>
  <si>
    <t>Duliński</t>
  </si>
  <si>
    <t>Łukasz</t>
  </si>
  <si>
    <t>Kraków</t>
  </si>
  <si>
    <t>43.</t>
  </si>
  <si>
    <t>Jezierski</t>
  </si>
  <si>
    <t>Kamil</t>
  </si>
  <si>
    <t>44.</t>
  </si>
  <si>
    <t xml:space="preserve">Marek </t>
  </si>
  <si>
    <t>Dariusz</t>
  </si>
  <si>
    <t>45.</t>
  </si>
  <si>
    <t>Górkiewicz</t>
  </si>
  <si>
    <t>46.</t>
  </si>
  <si>
    <t>Klocek</t>
  </si>
  <si>
    <t>KS Zebrzydowice</t>
  </si>
  <si>
    <t>47.</t>
  </si>
  <si>
    <t>Cieślik</t>
  </si>
  <si>
    <t>Tomasz</t>
  </si>
  <si>
    <t>48.</t>
  </si>
  <si>
    <t>Pabisz</t>
  </si>
  <si>
    <t>49.</t>
  </si>
  <si>
    <t>Dolina</t>
  </si>
  <si>
    <t>Daniel</t>
  </si>
  <si>
    <t>LKS „Znicz” Biłgoraj</t>
  </si>
  <si>
    <t>50.</t>
  </si>
  <si>
    <t>Rdzanek</t>
  </si>
  <si>
    <t>Jakub</t>
  </si>
  <si>
    <t>LUKS Zabrzeg</t>
  </si>
  <si>
    <t>51.</t>
  </si>
  <si>
    <t>Ziółkowski</t>
  </si>
  <si>
    <t>Leszek</t>
  </si>
  <si>
    <t>Knurów</t>
  </si>
  <si>
    <t>52.</t>
  </si>
  <si>
    <t>Czyźewski</t>
  </si>
  <si>
    <t>Adrian</t>
  </si>
  <si>
    <t>STS Skarżysko Kamienna</t>
  </si>
  <si>
    <t>53.</t>
  </si>
  <si>
    <t>Mikołajczak</t>
  </si>
  <si>
    <t>54.</t>
  </si>
  <si>
    <t>Jaźwiecki</t>
  </si>
  <si>
    <t>Stanisław</t>
  </si>
  <si>
    <t>55.</t>
  </si>
  <si>
    <t xml:space="preserve">Sporysz </t>
  </si>
  <si>
    <t>Kozy</t>
  </si>
  <si>
    <t>56.</t>
  </si>
  <si>
    <t xml:space="preserve">Sztefko </t>
  </si>
  <si>
    <t>Józef</t>
  </si>
  <si>
    <t>GOPR Beskidy</t>
  </si>
  <si>
    <t>57.</t>
  </si>
  <si>
    <t>Momot</t>
  </si>
  <si>
    <t>58.</t>
  </si>
  <si>
    <t>Pasich</t>
  </si>
  <si>
    <t>Wojciech</t>
  </si>
  <si>
    <t>59.</t>
  </si>
  <si>
    <t>Wąsowicz</t>
  </si>
  <si>
    <t>Jan</t>
  </si>
  <si>
    <t>60.</t>
  </si>
  <si>
    <t>Klich</t>
  </si>
  <si>
    <t>61.</t>
  </si>
  <si>
    <t>Podlecki</t>
  </si>
  <si>
    <t>62.</t>
  </si>
  <si>
    <t>Krawczyk</t>
  </si>
  <si>
    <t>Ternua Team</t>
  </si>
  <si>
    <t>63.</t>
  </si>
  <si>
    <t>Świtała</t>
  </si>
  <si>
    <t>64.</t>
  </si>
  <si>
    <t>Garbacik</t>
  </si>
  <si>
    <t>WKS Wawel Kraków</t>
  </si>
  <si>
    <t>65.</t>
  </si>
  <si>
    <t>Łobodziński</t>
  </si>
  <si>
    <t>66.</t>
  </si>
  <si>
    <t>Piosek</t>
  </si>
  <si>
    <t>Łętownia</t>
  </si>
  <si>
    <t>67.</t>
  </si>
  <si>
    <t>Welusz</t>
  </si>
  <si>
    <t>Grzegorz</t>
  </si>
  <si>
    <t>68.</t>
  </si>
  <si>
    <t>Behounek</t>
  </si>
  <si>
    <t xml:space="preserve">TG Sokół Zakopane </t>
  </si>
  <si>
    <t>69.</t>
  </si>
  <si>
    <t>Jerzy</t>
  </si>
  <si>
    <t>Długobiegacze Zabrze</t>
  </si>
  <si>
    <t>70.</t>
  </si>
  <si>
    <t>Jasek</t>
  </si>
  <si>
    <t>Tadeusz</t>
  </si>
  <si>
    <t>Radziechowy</t>
  </si>
  <si>
    <t>W2</t>
  </si>
  <si>
    <t>71.</t>
  </si>
  <si>
    <t>Margol</t>
  </si>
  <si>
    <t>72.</t>
  </si>
  <si>
    <t>Świątkowski</t>
  </si>
  <si>
    <t>Bartosz</t>
  </si>
  <si>
    <t>AZS WAT Warszawa</t>
  </si>
  <si>
    <t>73.</t>
  </si>
  <si>
    <t>Szczurek</t>
  </si>
  <si>
    <t>Ilkus Olkusz</t>
  </si>
  <si>
    <t>74.</t>
  </si>
  <si>
    <t xml:space="preserve">Sikora </t>
  </si>
  <si>
    <t>Stefan</t>
  </si>
  <si>
    <t>TKKF Beskidek Bielsko-Biała</t>
  </si>
  <si>
    <t>75.</t>
  </si>
  <si>
    <t>Kopacz</t>
  </si>
  <si>
    <t>Kacper</t>
  </si>
  <si>
    <t>76.</t>
  </si>
  <si>
    <t>Leśniak</t>
  </si>
  <si>
    <t>77.</t>
  </si>
  <si>
    <t>Sikora</t>
  </si>
  <si>
    <t>78.</t>
  </si>
  <si>
    <t xml:space="preserve">Kosibór </t>
  </si>
  <si>
    <t>Bielsko-Biała</t>
  </si>
  <si>
    <t>79.</t>
  </si>
  <si>
    <t>Bielak</t>
  </si>
  <si>
    <t>KS Limanowa Forrest</t>
  </si>
  <si>
    <t>80.</t>
  </si>
  <si>
    <t>Streit</t>
  </si>
  <si>
    <t>81.</t>
  </si>
  <si>
    <t>Sznapka</t>
  </si>
  <si>
    <t>MarcinFit Świętochlowice</t>
  </si>
  <si>
    <t>82.</t>
  </si>
  <si>
    <t>Hoły</t>
  </si>
  <si>
    <t>83.</t>
  </si>
  <si>
    <t>Makowiec</t>
  </si>
  <si>
    <t>Festiwal Biegowy Krynica</t>
  </si>
  <si>
    <t>84.</t>
  </si>
  <si>
    <t>Zawierucha</t>
  </si>
  <si>
    <t>KB MOSiR Jastrzębie Zdrój</t>
  </si>
  <si>
    <t>85.</t>
  </si>
  <si>
    <t>Topolski</t>
  </si>
  <si>
    <t>BKB Victoria Brzesko</t>
  </si>
  <si>
    <t>86.</t>
  </si>
  <si>
    <t>Kobryń</t>
  </si>
  <si>
    <t>87.</t>
  </si>
  <si>
    <t xml:space="preserve">Kocierz </t>
  </si>
  <si>
    <t>88.</t>
  </si>
  <si>
    <t>Niemiec</t>
  </si>
  <si>
    <t>Mirek</t>
  </si>
  <si>
    <t>89.</t>
  </si>
  <si>
    <t xml:space="preserve">Firlej </t>
  </si>
  <si>
    <t>90.</t>
  </si>
  <si>
    <t>Matecki</t>
  </si>
  <si>
    <t>91.</t>
  </si>
  <si>
    <t>Śmietana</t>
  </si>
  <si>
    <t>Krs. Morsy. PL</t>
  </si>
  <si>
    <t>92.</t>
  </si>
  <si>
    <t>Kilarski</t>
  </si>
  <si>
    <t>93.</t>
  </si>
  <si>
    <t xml:space="preserve">Gałuszka </t>
  </si>
  <si>
    <t>Mariusz</t>
  </si>
  <si>
    <t>PGNiG Zabrze</t>
  </si>
  <si>
    <t>94.</t>
  </si>
  <si>
    <t>Chorąży</t>
  </si>
  <si>
    <t>Lucjan</t>
  </si>
  <si>
    <t>Skawinki</t>
  </si>
  <si>
    <t>95.</t>
  </si>
  <si>
    <t xml:space="preserve">Rakoczy </t>
  </si>
  <si>
    <t>KKL Kielce</t>
  </si>
  <si>
    <t>96.</t>
  </si>
  <si>
    <t xml:space="preserve">Zemła </t>
  </si>
  <si>
    <t>Klecza Dolna</t>
  </si>
  <si>
    <t>97.</t>
  </si>
  <si>
    <t>Zatorski</t>
  </si>
  <si>
    <t>Witold</t>
  </si>
  <si>
    <t>98.</t>
  </si>
  <si>
    <t>99.</t>
  </si>
  <si>
    <t xml:space="preserve">Porc </t>
  </si>
  <si>
    <t>Dąbrowa Górnicza</t>
  </si>
  <si>
    <t>100.</t>
  </si>
  <si>
    <t>Radomski</t>
  </si>
  <si>
    <t>Zbigniew</t>
  </si>
  <si>
    <t>101.</t>
  </si>
  <si>
    <t xml:space="preserve">Burzyński </t>
  </si>
  <si>
    <t>AKSU Polska</t>
  </si>
  <si>
    <t>102.</t>
  </si>
  <si>
    <t xml:space="preserve">Cienkus </t>
  </si>
  <si>
    <t>Żywiec</t>
  </si>
  <si>
    <t>103.</t>
  </si>
  <si>
    <t>Lasek</t>
  </si>
  <si>
    <t>104.</t>
  </si>
  <si>
    <t>Kobos</t>
  </si>
  <si>
    <t>105.</t>
  </si>
  <si>
    <t>106.</t>
  </si>
  <si>
    <t>Michalski</t>
  </si>
  <si>
    <t>Alan</t>
  </si>
  <si>
    <t>107.</t>
  </si>
  <si>
    <t xml:space="preserve">Bogacki </t>
  </si>
  <si>
    <t>108.</t>
  </si>
  <si>
    <t>Bogucki</t>
  </si>
  <si>
    <t>Doliniarze.com</t>
  </si>
  <si>
    <t>109.</t>
  </si>
  <si>
    <t>Rzechuła</t>
  </si>
  <si>
    <t>Slawomir</t>
  </si>
  <si>
    <t>110.</t>
  </si>
  <si>
    <t xml:space="preserve">Sladek </t>
  </si>
  <si>
    <t>Ruda Śląska</t>
  </si>
  <si>
    <t>111.</t>
  </si>
  <si>
    <t>Wolek</t>
  </si>
  <si>
    <t>112.</t>
  </si>
  <si>
    <t>Miśkowiec</t>
  </si>
  <si>
    <t>Remigiusz</t>
  </si>
  <si>
    <t>113.</t>
  </si>
  <si>
    <t>Milota</t>
  </si>
  <si>
    <t>114.</t>
  </si>
  <si>
    <t>Krysik</t>
  </si>
  <si>
    <t>115.</t>
  </si>
  <si>
    <t>Majchrzak</t>
  </si>
  <si>
    <t>Tymoteusz</t>
  </si>
  <si>
    <t>Matternhorn</t>
  </si>
  <si>
    <t>116.</t>
  </si>
  <si>
    <t>Kozmin</t>
  </si>
  <si>
    <t>Arkadiusz</t>
  </si>
  <si>
    <t>117.</t>
  </si>
  <si>
    <t>Racułt</t>
  </si>
  <si>
    <t>118.</t>
  </si>
  <si>
    <t>Mrówka</t>
  </si>
  <si>
    <t>Czechowice-Dziedzice</t>
  </si>
  <si>
    <t>119.</t>
  </si>
  <si>
    <t xml:space="preserve">Pytel </t>
  </si>
  <si>
    <t>120.</t>
  </si>
  <si>
    <t>Rybarz</t>
  </si>
  <si>
    <t>121.</t>
  </si>
  <si>
    <t>Góźdź</t>
  </si>
  <si>
    <t>Speleoklub Świętokrzyski</t>
  </si>
  <si>
    <t>122.</t>
  </si>
  <si>
    <t>Piłatowski</t>
  </si>
  <si>
    <t>Łodygowice</t>
  </si>
  <si>
    <t>123.</t>
  </si>
  <si>
    <t>Hartleb</t>
  </si>
  <si>
    <t>Sieniawa</t>
  </si>
  <si>
    <t>124.</t>
  </si>
  <si>
    <t>Moroń</t>
  </si>
  <si>
    <t>125.</t>
  </si>
  <si>
    <t>Fronia</t>
  </si>
  <si>
    <t>PHZ</t>
  </si>
  <si>
    <t>126.</t>
  </si>
  <si>
    <t>Wołoszyn</t>
  </si>
  <si>
    <t>Ryszard</t>
  </si>
  <si>
    <t>Klingspor</t>
  </si>
  <si>
    <t>127.</t>
  </si>
  <si>
    <t xml:space="preserve">Pawski </t>
  </si>
  <si>
    <t>Wawrzyniec</t>
  </si>
  <si>
    <t>TG Sokół Zakopane</t>
  </si>
  <si>
    <t>128.</t>
  </si>
  <si>
    <t>Kubik</t>
  </si>
  <si>
    <t>Truchtacz Mysłowice</t>
  </si>
  <si>
    <t>129.</t>
  </si>
  <si>
    <t>130.</t>
  </si>
  <si>
    <t>Ścisłowski</t>
  </si>
  <si>
    <t>131.</t>
  </si>
  <si>
    <t>Wojnarowski</t>
  </si>
  <si>
    <t>Visegrad Marathon Rytro</t>
  </si>
  <si>
    <t>132.</t>
  </si>
  <si>
    <t>Frączek</t>
  </si>
  <si>
    <t xml:space="preserve">Tomasz </t>
  </si>
  <si>
    <t>133.</t>
  </si>
  <si>
    <t>Matejko</t>
  </si>
  <si>
    <t>Bogdan</t>
  </si>
  <si>
    <t>Pisarzowice</t>
  </si>
  <si>
    <t>134.</t>
  </si>
  <si>
    <t>Boronowski</t>
  </si>
  <si>
    <t>AWF Kraków</t>
  </si>
  <si>
    <t>135.</t>
  </si>
  <si>
    <t xml:space="preserve">Lebda </t>
  </si>
  <si>
    <t>136.</t>
  </si>
  <si>
    <t>Witek</t>
  </si>
  <si>
    <t>137.</t>
  </si>
  <si>
    <t>Jędrzkiewicz</t>
  </si>
  <si>
    <t>138.</t>
  </si>
  <si>
    <t xml:space="preserve">Pasieczny </t>
  </si>
  <si>
    <t>Gorzyce</t>
  </si>
  <si>
    <t>139.</t>
  </si>
  <si>
    <t>Waluś</t>
  </si>
  <si>
    <t>Włodzimierz</t>
  </si>
  <si>
    <t>Groniczek Bielsko-Biala</t>
  </si>
  <si>
    <t>140.</t>
  </si>
  <si>
    <t xml:space="preserve">Kołek </t>
  </si>
  <si>
    <t>Nowy Sącz</t>
  </si>
  <si>
    <t>141.</t>
  </si>
  <si>
    <t>Zabost</t>
  </si>
  <si>
    <t>Zenon</t>
  </si>
  <si>
    <t>Śląsk Cieszyński</t>
  </si>
  <si>
    <t>142.</t>
  </si>
  <si>
    <t>Kowalski</t>
  </si>
  <si>
    <t>143.</t>
  </si>
  <si>
    <t>Eugeniusz</t>
  </si>
  <si>
    <t>TP TELTECH Świętochłowice</t>
  </si>
  <si>
    <t>144.</t>
  </si>
  <si>
    <t>Mikoś</t>
  </si>
  <si>
    <t>Adam</t>
  </si>
  <si>
    <t>MIB Triathlon Team</t>
  </si>
  <si>
    <t>145.</t>
  </si>
  <si>
    <t>Morański</t>
  </si>
  <si>
    <t>Marian</t>
  </si>
  <si>
    <t>Zabrze</t>
  </si>
  <si>
    <t>146.</t>
  </si>
  <si>
    <t xml:space="preserve">Onuszczak </t>
  </si>
  <si>
    <t>Lubin</t>
  </si>
  <si>
    <t>147.</t>
  </si>
  <si>
    <t xml:space="preserve">Drab </t>
  </si>
  <si>
    <t>Kościelisko</t>
  </si>
  <si>
    <t>148.</t>
  </si>
  <si>
    <t xml:space="preserve">Micuła </t>
  </si>
  <si>
    <t>149.</t>
  </si>
  <si>
    <t>Gaik</t>
  </si>
  <si>
    <t>150.</t>
  </si>
  <si>
    <t>Mrowiec</t>
  </si>
  <si>
    <t>Leśna</t>
  </si>
  <si>
    <t>151.</t>
  </si>
  <si>
    <t>Myślenice</t>
  </si>
  <si>
    <t>152.</t>
  </si>
  <si>
    <t>Gruszczyński</t>
  </si>
  <si>
    <t>SCSOSOZ Racing Team</t>
  </si>
  <si>
    <t>153.</t>
  </si>
  <si>
    <t xml:space="preserve">Jarczyński </t>
  </si>
  <si>
    <t>K.W. Toruń</t>
  </si>
  <si>
    <t>154.</t>
  </si>
  <si>
    <t>Jagosz</t>
  </si>
  <si>
    <t>Aleksander</t>
  </si>
  <si>
    <t>Warszawa</t>
  </si>
  <si>
    <t>155.</t>
  </si>
  <si>
    <t>Karpiel</t>
  </si>
  <si>
    <t>Biały Dunajec</t>
  </si>
  <si>
    <t>156.</t>
  </si>
  <si>
    <t xml:space="preserve">Podsadowski </t>
  </si>
  <si>
    <t>Gorlice</t>
  </si>
  <si>
    <t>157.</t>
  </si>
  <si>
    <t>Więcek</t>
  </si>
  <si>
    <t>158.</t>
  </si>
  <si>
    <t xml:space="preserve">Olbryś </t>
  </si>
  <si>
    <t>K.B. Pimar Legionowo</t>
  </si>
  <si>
    <t>159.</t>
  </si>
  <si>
    <t>Bunsch</t>
  </si>
  <si>
    <t>160.</t>
  </si>
  <si>
    <t>Skudlik</t>
  </si>
  <si>
    <t>UKS Mauta Kochłowice</t>
  </si>
  <si>
    <t>161.</t>
  </si>
  <si>
    <t>Firek</t>
  </si>
  <si>
    <t>UKS "DELTA" Jordanów</t>
  </si>
  <si>
    <t>162.</t>
  </si>
  <si>
    <t xml:space="preserve">Kalita </t>
  </si>
  <si>
    <t>Bielsko Biała</t>
  </si>
  <si>
    <t>163.</t>
  </si>
  <si>
    <t>Walczy</t>
  </si>
  <si>
    <t>164.</t>
  </si>
  <si>
    <t>Ślęzak</t>
  </si>
  <si>
    <t>165.</t>
  </si>
  <si>
    <t>KS Triathlon Żywiec</t>
  </si>
  <si>
    <t>166.</t>
  </si>
  <si>
    <t>Brol</t>
  </si>
  <si>
    <t>Katowice</t>
  </si>
  <si>
    <t>167.</t>
  </si>
  <si>
    <t xml:space="preserve">Kalinowski </t>
  </si>
  <si>
    <t>Czarny Dunajec</t>
  </si>
  <si>
    <t>168.</t>
  </si>
  <si>
    <t>Budnik</t>
  </si>
  <si>
    <t>Ciche</t>
  </si>
  <si>
    <t>169.</t>
  </si>
  <si>
    <t>Szpak</t>
  </si>
  <si>
    <t>www.biegajznami.pl</t>
  </si>
  <si>
    <t>170.</t>
  </si>
  <si>
    <t>Bieda</t>
  </si>
  <si>
    <t>Radosław</t>
  </si>
  <si>
    <t>171.</t>
  </si>
  <si>
    <t>Maślanka</t>
  </si>
  <si>
    <t>KRS TKKF Jastrząb Ruda Śląska</t>
  </si>
  <si>
    <t>172.</t>
  </si>
  <si>
    <t xml:space="preserve">Jęczmyk </t>
  </si>
  <si>
    <t>173.</t>
  </si>
  <si>
    <t>Stachowski</t>
  </si>
  <si>
    <t>174.</t>
  </si>
  <si>
    <t>Kaleta</t>
  </si>
  <si>
    <t>175.</t>
  </si>
  <si>
    <t>Listowski</t>
  </si>
  <si>
    <t>176.</t>
  </si>
  <si>
    <t xml:space="preserve">Galica </t>
  </si>
  <si>
    <t>177.</t>
  </si>
  <si>
    <t xml:space="preserve">Baranowski </t>
  </si>
  <si>
    <t>178.</t>
  </si>
  <si>
    <t>179.</t>
  </si>
  <si>
    <t xml:space="preserve">Parfionowicz </t>
  </si>
  <si>
    <t>Ostrów Wielkopolski</t>
  </si>
  <si>
    <t>180.</t>
  </si>
  <si>
    <t xml:space="preserve">Ulman </t>
  </si>
  <si>
    <t>Przemysław</t>
  </si>
  <si>
    <t>181.</t>
  </si>
  <si>
    <t>Mazonik</t>
  </si>
  <si>
    <t>Sławomir</t>
  </si>
  <si>
    <t>Salsa Bielsko-Biala</t>
  </si>
  <si>
    <t>182.</t>
  </si>
  <si>
    <t>Sporysz</t>
  </si>
  <si>
    <t>183.</t>
  </si>
  <si>
    <t xml:space="preserve">Biały </t>
  </si>
  <si>
    <t>184.</t>
  </si>
  <si>
    <t>Kozieł</t>
  </si>
  <si>
    <t>TKKF Myślenice</t>
  </si>
  <si>
    <t>185.</t>
  </si>
  <si>
    <t>Figura</t>
  </si>
  <si>
    <t>186.</t>
  </si>
  <si>
    <t>Papuga</t>
  </si>
  <si>
    <t>Zadyszka Oświęcim</t>
  </si>
  <si>
    <t>187.</t>
  </si>
  <si>
    <t>188.</t>
  </si>
  <si>
    <t xml:space="preserve">Świąder </t>
  </si>
  <si>
    <t>Sosnowiec</t>
  </si>
  <si>
    <t>189.</t>
  </si>
  <si>
    <t>Jeleń</t>
  </si>
  <si>
    <t>KKFM</t>
  </si>
  <si>
    <t xml:space="preserve">14.04.2012 Mistrzostwa Polski Młodzików, Juniorów Młodszych i Juniorów w Biegach Górskich na Krótkim Dystansie Ustrzyki Dolne
</t>
  </si>
  <si>
    <t>28.04.XXII  Wiosenny Bieg Na Grojec Żywiec</t>
  </si>
  <si>
    <t xml:space="preserve">Celińska </t>
  </si>
  <si>
    <t>Anna</t>
  </si>
  <si>
    <t>Paluch</t>
  </si>
  <si>
    <t>Kamila</t>
  </si>
  <si>
    <t>Pyzik</t>
  </si>
  <si>
    <t>Weronika</t>
  </si>
  <si>
    <t>Kaliwoda</t>
  </si>
  <si>
    <t>Monika</t>
  </si>
  <si>
    <t xml:space="preserve">Olkusz </t>
  </si>
  <si>
    <t>Mierzejewska</t>
  </si>
  <si>
    <t xml:space="preserve">Karolina </t>
  </si>
  <si>
    <t>Dziura</t>
  </si>
  <si>
    <t>Agata</t>
  </si>
  <si>
    <t>Zając</t>
  </si>
  <si>
    <t>Lidia</t>
  </si>
  <si>
    <t>Ekiert</t>
  </si>
  <si>
    <t>Gabriela</t>
  </si>
  <si>
    <t>Krupa</t>
  </si>
  <si>
    <t>Daria</t>
  </si>
  <si>
    <t>Frąckowiak</t>
  </si>
  <si>
    <t>Magdalena</t>
  </si>
  <si>
    <t>Kargol</t>
  </si>
  <si>
    <t>Katarzyna</t>
  </si>
  <si>
    <t>Tanew Harasiuki</t>
  </si>
  <si>
    <t>Łukasiewicz</t>
  </si>
  <si>
    <t>Dominika</t>
  </si>
  <si>
    <t>Wojciechowska</t>
  </si>
  <si>
    <t>MKS Stal Nowa Dęba</t>
  </si>
  <si>
    <t xml:space="preserve">Zatorska </t>
  </si>
  <si>
    <t>Izabela</t>
  </si>
  <si>
    <t>Puma Running Team</t>
  </si>
  <si>
    <t>Orłowska</t>
  </si>
  <si>
    <t>Marta</t>
  </si>
  <si>
    <t>Przemyk</t>
  </si>
  <si>
    <t>Wiśniewska</t>
  </si>
  <si>
    <t xml:space="preserve">Chełmicka </t>
  </si>
  <si>
    <t>Kozioł</t>
  </si>
  <si>
    <t>Kondys</t>
  </si>
  <si>
    <t>Natalia</t>
  </si>
  <si>
    <t>LUKS MGOKSiR Korfantów</t>
  </si>
  <si>
    <t>Halina</t>
  </si>
  <si>
    <t>Nitzka</t>
  </si>
  <si>
    <t>Sabina</t>
  </si>
  <si>
    <t>Pachura</t>
  </si>
  <si>
    <t>Kinga</t>
  </si>
  <si>
    <t>ceneria.pl</t>
  </si>
  <si>
    <t>Hałas</t>
  </si>
  <si>
    <t xml:space="preserve">Kucharska  </t>
  </si>
  <si>
    <t>Ewelina</t>
  </si>
  <si>
    <t xml:space="preserve">Banasiak </t>
  </si>
  <si>
    <t xml:space="preserve">Alicja </t>
  </si>
  <si>
    <t>Sprint Bielsko-Biała</t>
  </si>
  <si>
    <t>Tabisz</t>
  </si>
  <si>
    <t>Ilona</t>
  </si>
  <si>
    <t>Kubit</t>
  </si>
  <si>
    <t>Aneta</t>
  </si>
  <si>
    <t>Kalemba</t>
  </si>
  <si>
    <t>Byczek</t>
  </si>
  <si>
    <t>Bolichowska</t>
  </si>
  <si>
    <t>Rabka Zdrój</t>
  </si>
  <si>
    <t>Majer</t>
  </si>
  <si>
    <t>Ewa</t>
  </si>
  <si>
    <t>Dobczyce</t>
  </si>
  <si>
    <t>Kupczak</t>
  </si>
  <si>
    <t xml:space="preserve">Bogusława </t>
  </si>
  <si>
    <t xml:space="preserve">Halny Węgierska Górka </t>
  </si>
  <si>
    <t>Eliza</t>
  </si>
  <si>
    <t>Justyna</t>
  </si>
  <si>
    <t>TRAIL Team</t>
  </si>
  <si>
    <t>Ogrodnik</t>
  </si>
  <si>
    <t>LO nr V Wrocław</t>
  </si>
  <si>
    <t>Aleksandra</t>
  </si>
  <si>
    <t>UKS '"DELTA" Jordanów</t>
  </si>
  <si>
    <t>Worek</t>
  </si>
  <si>
    <t>Etterie-Biederman</t>
  </si>
  <si>
    <t>Lilianna</t>
  </si>
  <si>
    <t xml:space="preserve">Ryguła </t>
  </si>
  <si>
    <t>Małgorzata</t>
  </si>
  <si>
    <t>MarcinFit</t>
  </si>
  <si>
    <t xml:space="preserve">Słowińska </t>
  </si>
  <si>
    <t>Ida</t>
  </si>
  <si>
    <t>KB Activesports</t>
  </si>
  <si>
    <t>Kluska</t>
  </si>
  <si>
    <t>Anita</t>
  </si>
  <si>
    <t>Kuśmierz</t>
  </si>
  <si>
    <t>Karolina</t>
  </si>
  <si>
    <t xml:space="preserve">Turosz </t>
  </si>
  <si>
    <t xml:space="preserve">Iwona </t>
  </si>
  <si>
    <t>Leżajsk</t>
  </si>
  <si>
    <t>Budzyk</t>
  </si>
  <si>
    <t>Janina</t>
  </si>
  <si>
    <t>Nowy Targ</t>
  </si>
  <si>
    <t xml:space="preserve">Włosik </t>
  </si>
  <si>
    <t>Kolejowy Klub Wodny Kraków</t>
  </si>
  <si>
    <t>Stefańczyk</t>
  </si>
  <si>
    <t>Les Femmes Courant dans les Forets</t>
  </si>
  <si>
    <t xml:space="preserve">Ząbczyńska </t>
  </si>
  <si>
    <t xml:space="preserve">Czarnecka </t>
  </si>
  <si>
    <t>Piątek</t>
  </si>
  <si>
    <t>Janerka-Moroń</t>
  </si>
  <si>
    <t>Marzka</t>
  </si>
  <si>
    <t>Chorzów</t>
  </si>
  <si>
    <t>Tarnowska</t>
  </si>
  <si>
    <t>Edyta</t>
  </si>
  <si>
    <t>UKS Olimpia Zabrze</t>
  </si>
  <si>
    <t>Adamus-Kowalska</t>
  </si>
  <si>
    <t>Król-Pisarska</t>
  </si>
  <si>
    <t xml:space="preserve">Zarycka </t>
  </si>
  <si>
    <t>Julia</t>
  </si>
  <si>
    <t xml:space="preserve">Kącka </t>
  </si>
  <si>
    <t>Zakopane</t>
  </si>
  <si>
    <t>Raczek</t>
  </si>
  <si>
    <t>Rychwałdek</t>
  </si>
  <si>
    <t>Włodarczyk</t>
  </si>
  <si>
    <t>Inga</t>
  </si>
  <si>
    <t>Zawsze do mety Kraków</t>
  </si>
  <si>
    <t>Stępień</t>
  </si>
  <si>
    <t xml:space="preserve">Bogna </t>
  </si>
  <si>
    <t>Solik</t>
  </si>
  <si>
    <t>Agnieszka</t>
  </si>
  <si>
    <t>KS Kandahar</t>
  </si>
  <si>
    <t>Kępka</t>
  </si>
  <si>
    <t>Klaudia</t>
  </si>
  <si>
    <t>KT Żywiec</t>
  </si>
  <si>
    <t xml:space="preserve">Galica-Drab </t>
  </si>
  <si>
    <t>Jadwiga</t>
  </si>
  <si>
    <t>Radziwończyk</t>
  </si>
  <si>
    <t xml:space="preserve">Miśkowiec </t>
  </si>
  <si>
    <t>Wyduch</t>
  </si>
  <si>
    <t>Marzena</t>
  </si>
  <si>
    <t>TKKF Hades Mikołów</t>
  </si>
  <si>
    <t xml:space="preserve">Szparaga </t>
  </si>
  <si>
    <t>Dorota</t>
  </si>
  <si>
    <t>Lubanska</t>
  </si>
  <si>
    <t>Joanna</t>
  </si>
  <si>
    <t>Porosło</t>
  </si>
  <si>
    <t>Panek</t>
  </si>
  <si>
    <t>Elżbieta</t>
  </si>
  <si>
    <t xml:space="preserve">Swimming for all </t>
  </si>
  <si>
    <t>Cała</t>
  </si>
  <si>
    <t>Balbina</t>
  </si>
  <si>
    <t xml:space="preserve">Ruta </t>
  </si>
  <si>
    <t xml:space="preserve">Bonder </t>
  </si>
  <si>
    <t>STR Warszawa</t>
  </si>
  <si>
    <t>Jarema</t>
  </si>
  <si>
    <t>Beata</t>
  </si>
  <si>
    <t>Rudawa</t>
  </si>
  <si>
    <t>Lorek</t>
  </si>
  <si>
    <t>Junior - K i M  - 16  (16-19 lat)  - (1996 - 1993)</t>
  </si>
  <si>
    <t>96,95,94,93</t>
  </si>
  <si>
    <t>Senior I - K i M  - 20  (20-29 lat)  - (1992 - 1983)</t>
  </si>
  <si>
    <t>92,91,90,89,88,87,86,85,84,83,</t>
  </si>
  <si>
    <t>Senior II - K i M  - 30  (30-39 lat)  - (1982 - 1973)</t>
  </si>
  <si>
    <t>82,81,80,79,78,77,76,75,74,73</t>
  </si>
  <si>
    <t>Masters - K i M  - 40  (40-49 lat)  - (1972 - 1963)</t>
  </si>
  <si>
    <t>72,71,70,69,68,67,66,65,64,63,</t>
  </si>
  <si>
    <t>Weteran I - K i M  - 50  (50-59 lat)  - (1962 – 1953)</t>
  </si>
  <si>
    <t>62,61,60,59,58,57,56,55,54,53,</t>
  </si>
  <si>
    <t>Weteran II - K i M  - 60  (powyżej 60 lat) – (1952 i starsi)</t>
  </si>
  <si>
    <t>52,51,50,49,48,47,46,45,44,43,42,41,40…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</si>
</sst>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0"/>
  </numFmts>
  <fonts count="25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Microsoft YaHei"/>
      <family val="2"/>
    </font>
    <font>
      <sz val="10"/>
      <name val="Arial CE"/>
      <family val="2"/>
    </font>
    <font>
      <sz val="11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4"/>
      <name val="Arial"/>
      <family val="2"/>
    </font>
    <font>
      <u val="single"/>
      <sz val="11"/>
      <color indexed="12"/>
      <name val="Czcionka tekstu podstawowego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12"/>
      <name val="Czcionka tekstu podstawowego"/>
      <family val="2"/>
    </font>
    <font>
      <b/>
      <sz val="6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10"/>
      <name val="Czcionka tekstu podstawowego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u val="single"/>
      <sz val="11"/>
      <color indexed="10"/>
      <name val="Czcionka tekstu podstawowego"/>
      <family val="2"/>
    </font>
    <font>
      <b/>
      <sz val="7"/>
      <name val="Arial"/>
      <family val="2"/>
    </font>
    <font>
      <b/>
      <sz val="11"/>
      <name val="Czcionka tekstu podstawowego"/>
      <family val="2"/>
    </font>
    <font>
      <sz val="11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245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left" vertical="center"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6" fillId="2" borderId="0" xfId="20" applyNumberFormat="1" applyFont="1" applyFill="1" applyBorder="1" applyAlignment="1" applyProtection="1">
      <alignment horizontal="center" vertical="center"/>
      <protection/>
    </xf>
    <xf numFmtId="164" fontId="8" fillId="2" borderId="0" xfId="20" applyNumberFormat="1" applyFont="1" applyFill="1" applyBorder="1" applyAlignment="1" applyProtection="1">
      <alignment horizontal="center" vertical="center"/>
      <protection/>
    </xf>
    <xf numFmtId="164" fontId="9" fillId="3" borderId="1" xfId="20" applyNumberFormat="1" applyFont="1" applyFill="1" applyBorder="1" applyAlignment="1" applyProtection="1">
      <alignment horizontal="center" vertical="center"/>
      <protection/>
    </xf>
    <xf numFmtId="164" fontId="9" fillId="4" borderId="1" xfId="20" applyNumberFormat="1" applyFont="1" applyFill="1" applyBorder="1" applyAlignment="1" applyProtection="1">
      <alignment horizontal="center" vertical="center"/>
      <protection/>
    </xf>
    <xf numFmtId="164" fontId="9" fillId="5" borderId="1" xfId="20" applyNumberFormat="1" applyFont="1" applyFill="1" applyBorder="1" applyAlignment="1" applyProtection="1">
      <alignment horizontal="center" vertical="center"/>
      <protection/>
    </xf>
    <xf numFmtId="164" fontId="9" fillId="5" borderId="2" xfId="20" applyNumberFormat="1" applyFont="1" applyFill="1" applyBorder="1" applyAlignment="1" applyProtection="1">
      <alignment horizontal="center" vertical="center"/>
      <protection/>
    </xf>
    <xf numFmtId="164" fontId="9" fillId="3" borderId="1" xfId="0" applyFont="1" applyFill="1" applyBorder="1" applyAlignment="1">
      <alignment horizontal="center" vertical="center"/>
    </xf>
    <xf numFmtId="164" fontId="9" fillId="2" borderId="0" xfId="0" applyFont="1" applyFill="1" applyAlignment="1">
      <alignment horizontal="center" vertical="center"/>
    </xf>
    <xf numFmtId="164" fontId="9" fillId="6" borderId="3" xfId="0" applyFont="1" applyFill="1" applyBorder="1" applyAlignment="1">
      <alignment horizontal="center" vertical="center"/>
    </xf>
    <xf numFmtId="164" fontId="9" fillId="6" borderId="1" xfId="0" applyFont="1" applyFill="1" applyBorder="1" applyAlignment="1">
      <alignment horizontal="center" vertical="center" textRotation="90" wrapText="1"/>
    </xf>
    <xf numFmtId="164" fontId="9" fillId="6" borderId="3" xfId="0" applyFont="1" applyFill="1" applyBorder="1" applyAlignment="1">
      <alignment horizontal="center" vertical="center" textRotation="90" wrapText="1"/>
    </xf>
    <xf numFmtId="164" fontId="9" fillId="6" borderId="3" xfId="0" applyFont="1" applyFill="1" applyBorder="1" applyAlignment="1">
      <alignment horizontal="center" vertical="center" textRotation="90"/>
    </xf>
    <xf numFmtId="164" fontId="10" fillId="4" borderId="1" xfId="0" applyFont="1" applyFill="1" applyBorder="1" applyAlignment="1">
      <alignment horizontal="center" vertical="center" textRotation="90" wrapText="1"/>
    </xf>
    <xf numFmtId="164" fontId="10" fillId="5" borderId="1" xfId="0" applyFont="1" applyFill="1" applyBorder="1" applyAlignment="1">
      <alignment horizontal="center" vertical="center" textRotation="90" wrapText="1"/>
    </xf>
    <xf numFmtId="164" fontId="10" fillId="3" borderId="1" xfId="0" applyFont="1" applyFill="1" applyBorder="1" applyAlignment="1">
      <alignment horizontal="center" vertical="center" textRotation="90" wrapText="1"/>
    </xf>
    <xf numFmtId="164" fontId="11" fillId="7" borderId="1" xfId="0" applyFont="1" applyFill="1" applyBorder="1" applyAlignment="1">
      <alignment horizontal="center" vertical="center" wrapText="1"/>
    </xf>
    <xf numFmtId="164" fontId="9" fillId="4" borderId="1" xfId="0" applyFont="1" applyFill="1" applyBorder="1" applyAlignment="1">
      <alignment horizontal="center" vertical="center"/>
    </xf>
    <xf numFmtId="164" fontId="9" fillId="5" borderId="1" xfId="0" applyFont="1" applyFill="1" applyBorder="1" applyAlignment="1">
      <alignment horizontal="center" vertical="center"/>
    </xf>
    <xf numFmtId="164" fontId="9" fillId="5" borderId="2" xfId="0" applyFont="1" applyFill="1" applyBorder="1" applyAlignment="1">
      <alignment horizontal="center" vertical="center"/>
    </xf>
    <xf numFmtId="164" fontId="9" fillId="5" borderId="4" xfId="0" applyFont="1" applyFill="1" applyBorder="1" applyAlignment="1">
      <alignment horizontal="center" vertical="center"/>
    </xf>
    <xf numFmtId="164" fontId="9" fillId="4" borderId="3" xfId="0" applyFont="1" applyFill="1" applyBorder="1" applyAlignment="1">
      <alignment horizontal="center" vertical="center"/>
    </xf>
    <xf numFmtId="164" fontId="12" fillId="3" borderId="3" xfId="0" applyFont="1" applyFill="1" applyBorder="1" applyAlignment="1">
      <alignment horizontal="center" vertical="center"/>
    </xf>
    <xf numFmtId="164" fontId="12" fillId="3" borderId="1" xfId="0" applyFont="1" applyFill="1" applyBorder="1" applyAlignment="1">
      <alignment horizontal="center" vertical="center"/>
    </xf>
    <xf numFmtId="164" fontId="12" fillId="0" borderId="0" xfId="0" applyFont="1" applyAlignment="1">
      <alignment vertical="center"/>
    </xf>
    <xf numFmtId="164" fontId="12" fillId="0" borderId="0" xfId="0" applyFont="1" applyAlignment="1">
      <alignment horizontal="center" textRotation="90" wrapText="1"/>
    </xf>
    <xf numFmtId="164" fontId="12" fillId="2" borderId="1" xfId="20" applyNumberFormat="1" applyFont="1" applyFill="1" applyBorder="1" applyAlignment="1" applyProtection="1">
      <alignment horizontal="center" textRotation="90" wrapText="1"/>
      <protection/>
    </xf>
    <xf numFmtId="164" fontId="12" fillId="2" borderId="1" xfId="20" applyNumberFormat="1" applyFont="1" applyFill="1" applyBorder="1" applyAlignment="1" applyProtection="1">
      <alignment horizontal="left" textRotation="90" wrapText="1"/>
      <protection/>
    </xf>
    <xf numFmtId="164" fontId="9" fillId="2" borderId="1" xfId="0" applyFont="1" applyFill="1" applyBorder="1" applyAlignment="1">
      <alignment horizontal="center" textRotation="90" wrapText="1"/>
    </xf>
    <xf numFmtId="164" fontId="9" fillId="2" borderId="2" xfId="0" applyFont="1" applyFill="1" applyBorder="1" applyAlignment="1">
      <alignment horizontal="center" textRotation="90"/>
    </xf>
    <xf numFmtId="164" fontId="9" fillId="0" borderId="1" xfId="0" applyFont="1" applyBorder="1" applyAlignment="1">
      <alignment horizontal="center" textRotation="90" wrapText="1"/>
    </xf>
    <xf numFmtId="164" fontId="9" fillId="0" borderId="1" xfId="0" applyFont="1" applyBorder="1" applyAlignment="1">
      <alignment horizontal="center" vertical="center" textRotation="90" wrapText="1"/>
    </xf>
    <xf numFmtId="164" fontId="12" fillId="8" borderId="1" xfId="0" applyFont="1" applyFill="1" applyBorder="1" applyAlignment="1">
      <alignment horizontal="center" vertical="center"/>
    </xf>
    <xf numFmtId="164" fontId="12" fillId="8" borderId="1" xfId="0" applyFont="1" applyFill="1" applyBorder="1" applyAlignment="1">
      <alignment horizontal="left" vertical="center"/>
    </xf>
    <xf numFmtId="164" fontId="12" fillId="8" borderId="2" xfId="0" applyFont="1" applyFill="1" applyBorder="1" applyAlignment="1">
      <alignment horizontal="left" vertical="center"/>
    </xf>
    <xf numFmtId="164" fontId="12" fillId="2" borderId="0" xfId="0" applyFont="1" applyFill="1" applyAlignment="1">
      <alignment vertical="center"/>
    </xf>
    <xf numFmtId="164" fontId="9" fillId="2" borderId="5" xfId="0" applyFont="1" applyFill="1" applyBorder="1" applyAlignment="1">
      <alignment horizontal="center" vertical="center"/>
    </xf>
    <xf numFmtId="164" fontId="13" fillId="2" borderId="1" xfId="0" applyFont="1" applyFill="1" applyBorder="1" applyAlignment="1">
      <alignment horizontal="left" vertical="center"/>
    </xf>
    <xf numFmtId="166" fontId="9" fillId="2" borderId="1" xfId="0" applyNumberFormat="1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horizontal="center" vertical="center"/>
    </xf>
    <xf numFmtId="164" fontId="12" fillId="7" borderId="1" xfId="20" applyNumberFormat="1" applyFont="1" applyFill="1" applyBorder="1" applyAlignment="1" applyProtection="1">
      <alignment horizontal="center" vertical="center"/>
      <protection/>
    </xf>
    <xf numFmtId="164" fontId="9" fillId="2" borderId="2" xfId="0" applyFont="1" applyFill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4" fontId="12" fillId="0" borderId="0" xfId="0" applyFont="1" applyAlignment="1">
      <alignment horizontal="center" vertical="center"/>
    </xf>
    <xf numFmtId="164" fontId="9" fillId="2" borderId="6" xfId="0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horizontal="left" vertical="center"/>
    </xf>
    <xf numFmtId="164" fontId="13" fillId="0" borderId="1" xfId="23" applyFont="1" applyBorder="1" applyAlignment="1">
      <alignment horizontal="left" vertical="center"/>
      <protection/>
    </xf>
    <xf numFmtId="164" fontId="14" fillId="0" borderId="1" xfId="0" applyFont="1" applyBorder="1" applyAlignment="1">
      <alignment horizontal="left" vertical="center"/>
    </xf>
    <xf numFmtId="164" fontId="13" fillId="0" borderId="1" xfId="23" applyFont="1" applyBorder="1" applyAlignment="1">
      <alignment horizontal="left" vertical="center" shrinkToFit="1"/>
      <protection/>
    </xf>
    <xf numFmtId="164" fontId="9" fillId="0" borderId="1" xfId="23" applyFont="1" applyBorder="1" applyAlignment="1">
      <alignment horizontal="center" vertical="center"/>
      <protection/>
    </xf>
    <xf numFmtId="164" fontId="12" fillId="2" borderId="1" xfId="0" applyFont="1" applyFill="1" applyBorder="1" applyAlignment="1">
      <alignment horizontal="center" vertical="center"/>
    </xf>
    <xf numFmtId="164" fontId="13" fillId="0" borderId="1" xfId="0" applyFont="1" applyBorder="1" applyAlignment="1">
      <alignment horizontal="left" vertical="center"/>
    </xf>
    <xf numFmtId="164" fontId="9" fillId="0" borderId="1" xfId="0" applyFont="1" applyBorder="1" applyAlignment="1">
      <alignment horizontal="center" vertical="center"/>
    </xf>
    <xf numFmtId="164" fontId="9" fillId="0" borderId="1" xfId="23" applyFont="1" applyBorder="1" applyAlignment="1">
      <alignment horizontal="left" vertical="center"/>
      <protection/>
    </xf>
    <xf numFmtId="164" fontId="12" fillId="0" borderId="1" xfId="0" applyFont="1" applyBorder="1" applyAlignment="1">
      <alignment horizontal="left" vertical="center"/>
    </xf>
    <xf numFmtId="164" fontId="9" fillId="0" borderId="1" xfId="23" applyFont="1" applyBorder="1" applyAlignment="1">
      <alignment horizontal="left" vertical="center" shrinkToFit="1"/>
      <protection/>
    </xf>
    <xf numFmtId="164" fontId="12" fillId="0" borderId="2" xfId="0" applyFont="1" applyBorder="1" applyAlignment="1">
      <alignment horizontal="center" vertical="center"/>
    </xf>
    <xf numFmtId="164" fontId="9" fillId="0" borderId="1" xfId="0" applyFont="1" applyBorder="1" applyAlignment="1">
      <alignment horizontal="left" vertical="center"/>
    </xf>
    <xf numFmtId="164" fontId="0" fillId="2" borderId="1" xfId="0" applyFont="1" applyFill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12" fillId="2" borderId="2" xfId="0" applyFont="1" applyFill="1" applyBorder="1" applyAlignment="1">
      <alignment horizontal="center" vertical="center"/>
    </xf>
    <xf numFmtId="164" fontId="9" fillId="0" borderId="1" xfId="23" applyFont="1" applyBorder="1" applyAlignment="1">
      <alignment vertical="center" shrinkToFit="1"/>
      <protection/>
    </xf>
    <xf numFmtId="164" fontId="15" fillId="2" borderId="1" xfId="20" applyNumberFormat="1" applyFont="1" applyFill="1" applyBorder="1" applyAlignment="1" applyProtection="1">
      <alignment vertical="center"/>
      <protection/>
    </xf>
    <xf numFmtId="164" fontId="9" fillId="2" borderId="1" xfId="23" applyFont="1" applyFill="1" applyBorder="1" applyAlignment="1">
      <alignment horizontal="left" vertical="center"/>
      <protection/>
    </xf>
    <xf numFmtId="164" fontId="9" fillId="0" borderId="1" xfId="23" applyFont="1" applyBorder="1" applyAlignment="1" applyProtection="1">
      <alignment horizontal="left" vertical="center"/>
      <protection/>
    </xf>
    <xf numFmtId="164" fontId="9" fillId="2" borderId="1" xfId="22" applyFont="1" applyFill="1" applyBorder="1" applyAlignment="1">
      <alignment horizontal="left" vertical="center"/>
      <protection/>
    </xf>
    <xf numFmtId="164" fontId="9" fillId="0" borderId="1" xfId="22" applyFont="1" applyBorder="1" applyAlignment="1">
      <alignment horizontal="left" vertical="center"/>
      <protection/>
    </xf>
    <xf numFmtId="164" fontId="9" fillId="0" borderId="1" xfId="22" applyFont="1" applyBorder="1" applyAlignment="1">
      <alignment horizontal="center" vertical="center"/>
      <protection/>
    </xf>
    <xf numFmtId="164" fontId="9" fillId="0" borderId="1" xfId="23" applyFont="1" applyBorder="1" applyAlignment="1">
      <alignment vertical="center"/>
      <protection/>
    </xf>
    <xf numFmtId="164" fontId="12" fillId="0" borderId="1" xfId="23" applyNumberFormat="1" applyFont="1" applyFill="1" applyBorder="1" applyAlignment="1">
      <alignment vertical="center"/>
      <protection/>
    </xf>
    <xf numFmtId="164" fontId="9" fillId="0" borderId="5" xfId="23" applyFont="1" applyBorder="1" applyAlignment="1">
      <alignment horizontal="left" vertical="center" shrinkToFit="1"/>
      <protection/>
    </xf>
    <xf numFmtId="164" fontId="9" fillId="0" borderId="5" xfId="23" applyFont="1" applyBorder="1" applyAlignment="1">
      <alignment horizontal="left" vertical="center"/>
      <protection/>
    </xf>
    <xf numFmtId="164" fontId="9" fillId="0" borderId="5" xfId="0" applyFont="1" applyBorder="1" applyAlignment="1">
      <alignment horizontal="left" vertical="center"/>
    </xf>
    <xf numFmtId="164" fontId="9" fillId="0" borderId="5" xfId="0" applyFont="1" applyBorder="1" applyAlignment="1">
      <alignment vertical="center"/>
    </xf>
    <xf numFmtId="164" fontId="12" fillId="0" borderId="5" xfId="0" applyFont="1" applyBorder="1" applyAlignment="1">
      <alignment horizontal="left" vertical="center"/>
    </xf>
    <xf numFmtId="164" fontId="9" fillId="0" borderId="5" xfId="23" applyFont="1" applyBorder="1" applyAlignment="1">
      <alignment vertical="center"/>
      <protection/>
    </xf>
    <xf numFmtId="164" fontId="9" fillId="2" borderId="5" xfId="0" applyFont="1" applyFill="1" applyBorder="1" applyAlignment="1">
      <alignment horizontal="left" vertical="center"/>
    </xf>
    <xf numFmtId="164" fontId="12" fillId="0" borderId="5" xfId="23" applyNumberFormat="1" applyFont="1" applyFill="1" applyBorder="1" applyAlignment="1">
      <alignment vertical="center"/>
      <protection/>
    </xf>
    <xf numFmtId="164" fontId="12" fillId="0" borderId="1" xfId="23" applyNumberFormat="1" applyFont="1" applyFill="1" applyBorder="1" applyAlignment="1">
      <alignment horizontal="center" vertical="center"/>
      <protection/>
    </xf>
    <xf numFmtId="164" fontId="5" fillId="0" borderId="1" xfId="0" applyFont="1" applyBorder="1" applyAlignment="1">
      <alignment vertical="center"/>
    </xf>
    <xf numFmtId="164" fontId="14" fillId="0" borderId="1" xfId="0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12" fillId="2" borderId="1" xfId="0" applyFont="1" applyFill="1" applyBorder="1" applyAlignment="1">
      <alignment horizontal="left" vertical="center"/>
    </xf>
    <xf numFmtId="164" fontId="12" fillId="0" borderId="1" xfId="0" applyFont="1" applyBorder="1" applyAlignment="1">
      <alignment vertical="center"/>
    </xf>
    <xf numFmtId="164" fontId="9" fillId="2" borderId="1" xfId="0" applyFont="1" applyFill="1" applyBorder="1" applyAlignment="1">
      <alignment vertical="center"/>
    </xf>
    <xf numFmtId="164" fontId="9" fillId="2" borderId="1" xfId="23" applyFont="1" applyFill="1" applyBorder="1" applyAlignment="1">
      <alignment horizontal="center" vertical="center"/>
      <protection/>
    </xf>
    <xf numFmtId="164" fontId="9" fillId="0" borderId="3" xfId="0" applyFont="1" applyBorder="1" applyAlignment="1">
      <alignment horizontal="left" vertical="center"/>
    </xf>
    <xf numFmtId="164" fontId="9" fillId="2" borderId="3" xfId="0" applyFont="1" applyFill="1" applyBorder="1" applyAlignment="1">
      <alignment horizontal="center" vertical="center"/>
    </xf>
    <xf numFmtId="164" fontId="9" fillId="2" borderId="7" xfId="0" applyFont="1" applyFill="1" applyBorder="1" applyAlignment="1">
      <alignment horizontal="center" vertical="center"/>
    </xf>
    <xf numFmtId="164" fontId="9" fillId="0" borderId="1" xfId="0" applyFont="1" applyBorder="1" applyAlignment="1">
      <alignment vertical="center"/>
    </xf>
    <xf numFmtId="164" fontId="12" fillId="2" borderId="1" xfId="0" applyFont="1" applyFill="1" applyBorder="1" applyAlignment="1">
      <alignment vertical="center"/>
    </xf>
    <xf numFmtId="164" fontId="0" fillId="0" borderId="3" xfId="0" applyFont="1" applyBorder="1" applyAlignment="1">
      <alignment vertical="center"/>
    </xf>
    <xf numFmtId="164" fontId="12" fillId="0" borderId="3" xfId="0" applyFont="1" applyBorder="1" applyAlignment="1">
      <alignment vertical="center"/>
    </xf>
    <xf numFmtId="164" fontId="0" fillId="0" borderId="3" xfId="0" applyFont="1" applyBorder="1" applyAlignment="1">
      <alignment horizontal="center" vertical="center"/>
    </xf>
    <xf numFmtId="164" fontId="12" fillId="2" borderId="4" xfId="0" applyFont="1" applyFill="1" applyBorder="1" applyAlignment="1">
      <alignment horizontal="center" vertical="center"/>
    </xf>
    <xf numFmtId="164" fontId="12" fillId="2" borderId="3" xfId="0" applyFont="1" applyFill="1" applyBorder="1" applyAlignment="1">
      <alignment horizontal="center" vertical="center"/>
    </xf>
    <xf numFmtId="164" fontId="12" fillId="0" borderId="1" xfId="0" applyFont="1" applyBorder="1" applyAlignment="1">
      <alignment vertical="center" wrapText="1"/>
    </xf>
    <xf numFmtId="164" fontId="9" fillId="0" borderId="1" xfId="23" applyFont="1" applyBorder="1" applyAlignment="1">
      <alignment horizontal="center" vertical="center" wrapText="1"/>
      <protection/>
    </xf>
    <xf numFmtId="164" fontId="9" fillId="2" borderId="1" xfId="0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2" borderId="7" xfId="0" applyFont="1" applyFill="1" applyBorder="1" applyAlignment="1">
      <alignment horizontal="center" vertical="center" wrapText="1"/>
    </xf>
    <xf numFmtId="164" fontId="12" fillId="2" borderId="2" xfId="0" applyFont="1" applyFill="1" applyBorder="1" applyAlignment="1">
      <alignment horizontal="center" vertical="center" wrapText="1"/>
    </xf>
    <xf numFmtId="164" fontId="0" fillId="0" borderId="5" xfId="0" applyFont="1" applyBorder="1" applyAlignment="1">
      <alignment vertical="center"/>
    </xf>
    <xf numFmtId="164" fontId="12" fillId="2" borderId="6" xfId="0" applyFont="1" applyFill="1" applyBorder="1" applyAlignment="1">
      <alignment horizontal="center" vertical="center"/>
    </xf>
    <xf numFmtId="164" fontId="12" fillId="0" borderId="5" xfId="0" applyFont="1" applyFill="1" applyBorder="1" applyAlignment="1">
      <alignment horizontal="left" vertical="center"/>
    </xf>
    <xf numFmtId="164" fontId="12" fillId="0" borderId="1" xfId="0" applyFont="1" applyFill="1" applyBorder="1" applyAlignment="1">
      <alignment horizontal="left" vertical="center"/>
    </xf>
    <xf numFmtId="164" fontId="12" fillId="0" borderId="1" xfId="0" applyFont="1" applyFill="1" applyBorder="1" applyAlignment="1">
      <alignment horizontal="center" vertical="center"/>
    </xf>
    <xf numFmtId="164" fontId="12" fillId="0" borderId="3" xfId="0" applyFont="1" applyBorder="1" applyAlignment="1">
      <alignment horizontal="left" vertical="center"/>
    </xf>
    <xf numFmtId="164" fontId="9" fillId="0" borderId="3" xfId="23" applyFont="1" applyBorder="1" applyAlignment="1">
      <alignment vertical="center"/>
      <protection/>
    </xf>
    <xf numFmtId="164" fontId="9" fillId="0" borderId="3" xfId="23" applyFont="1" applyBorder="1" applyAlignment="1">
      <alignment horizontal="center" vertical="center"/>
      <protection/>
    </xf>
    <xf numFmtId="164" fontId="9" fillId="5" borderId="3" xfId="0" applyFont="1" applyFill="1" applyBorder="1" applyAlignment="1">
      <alignment horizontal="center" vertical="center"/>
    </xf>
    <xf numFmtId="164" fontId="9" fillId="3" borderId="3" xfId="0" applyFont="1" applyFill="1" applyBorder="1" applyAlignment="1">
      <alignment horizontal="center" vertical="center"/>
    </xf>
    <xf numFmtId="164" fontId="12" fillId="7" borderId="3" xfId="20" applyNumberFormat="1" applyFont="1" applyFill="1" applyBorder="1" applyAlignment="1" applyProtection="1">
      <alignment horizontal="center" vertical="center"/>
      <protection/>
    </xf>
    <xf numFmtId="164" fontId="9" fillId="2" borderId="8" xfId="0" applyFont="1" applyFill="1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4" fontId="9" fillId="2" borderId="9" xfId="0" applyFont="1" applyFill="1" applyBorder="1" applyAlignment="1">
      <alignment horizontal="center" vertical="center"/>
    </xf>
    <xf numFmtId="164" fontId="12" fillId="0" borderId="6" xfId="0" applyFont="1" applyBorder="1" applyAlignment="1">
      <alignment vertical="center"/>
    </xf>
    <xf numFmtId="164" fontId="9" fillId="0" borderId="6" xfId="23" applyFont="1" applyBorder="1" applyAlignment="1">
      <alignment vertical="center"/>
      <protection/>
    </xf>
    <xf numFmtId="164" fontId="9" fillId="0" borderId="6" xfId="0" applyFont="1" applyBorder="1" applyAlignment="1">
      <alignment horizontal="left" vertical="center"/>
    </xf>
    <xf numFmtId="164" fontId="9" fillId="2" borderId="6" xfId="0" applyFont="1" applyFill="1" applyBorder="1" applyAlignment="1">
      <alignment horizontal="left" vertical="center"/>
    </xf>
    <xf numFmtId="164" fontId="9" fillId="0" borderId="6" xfId="23" applyFont="1" applyBorder="1" applyAlignment="1">
      <alignment horizontal="left" vertical="center"/>
      <protection/>
    </xf>
    <xf numFmtId="164" fontId="12" fillId="0" borderId="6" xfId="23" applyNumberFormat="1" applyFont="1" applyFill="1" applyBorder="1" applyAlignment="1">
      <alignment vertical="center"/>
      <protection/>
    </xf>
    <xf numFmtId="164" fontId="0" fillId="2" borderId="6" xfId="0" applyFont="1" applyFill="1" applyBorder="1" applyAlignment="1">
      <alignment vertical="center"/>
    </xf>
    <xf numFmtId="164" fontId="9" fillId="0" borderId="10" xfId="0" applyFont="1" applyBorder="1" applyAlignment="1">
      <alignment horizontal="left" vertical="center"/>
    </xf>
    <xf numFmtId="164" fontId="9" fillId="0" borderId="11" xfId="23" applyFont="1" applyBorder="1" applyAlignment="1">
      <alignment horizontal="left" vertical="center"/>
      <protection/>
    </xf>
    <xf numFmtId="164" fontId="12" fillId="2" borderId="9" xfId="0" applyFont="1" applyFill="1" applyBorder="1" applyAlignment="1">
      <alignment horizontal="center" vertical="center"/>
    </xf>
    <xf numFmtId="164" fontId="12" fillId="0" borderId="11" xfId="0" applyFont="1" applyBorder="1" applyAlignment="1">
      <alignment horizontal="center" vertical="center"/>
    </xf>
    <xf numFmtId="164" fontId="9" fillId="0" borderId="12" xfId="23" applyFont="1" applyBorder="1" applyAlignment="1">
      <alignment horizontal="center" vertical="center"/>
      <protection/>
    </xf>
    <xf numFmtId="164" fontId="9" fillId="4" borderId="13" xfId="0" applyFont="1" applyFill="1" applyBorder="1" applyAlignment="1">
      <alignment horizontal="center" vertical="center"/>
    </xf>
    <xf numFmtId="164" fontId="9" fillId="5" borderId="13" xfId="0" applyFont="1" applyFill="1" applyBorder="1" applyAlignment="1">
      <alignment horizontal="center" vertical="center"/>
    </xf>
    <xf numFmtId="164" fontId="9" fillId="3" borderId="13" xfId="0" applyFont="1" applyFill="1" applyBorder="1" applyAlignment="1">
      <alignment horizontal="center" vertical="center"/>
    </xf>
    <xf numFmtId="164" fontId="12" fillId="7" borderId="13" xfId="20" applyNumberFormat="1" applyFont="1" applyFill="1" applyBorder="1" applyAlignment="1" applyProtection="1">
      <alignment horizontal="center" vertical="center"/>
      <protection/>
    </xf>
    <xf numFmtId="164" fontId="12" fillId="2" borderId="5" xfId="0" applyFont="1" applyFill="1" applyBorder="1" applyAlignment="1">
      <alignment horizontal="center" vertical="center"/>
    </xf>
    <xf numFmtId="164" fontId="9" fillId="2" borderId="11" xfId="0" applyFont="1" applyFill="1" applyBorder="1" applyAlignment="1">
      <alignment horizontal="center" vertical="center"/>
    </xf>
    <xf numFmtId="164" fontId="12" fillId="0" borderId="5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9" fillId="0" borderId="7" xfId="23" applyFont="1" applyBorder="1" applyAlignment="1">
      <alignment horizontal="center" vertical="center"/>
      <protection/>
    </xf>
    <xf numFmtId="164" fontId="12" fillId="0" borderId="7" xfId="23" applyNumberFormat="1" applyFont="1" applyFill="1" applyBorder="1" applyAlignment="1">
      <alignment horizontal="center" vertical="center"/>
      <protection/>
    </xf>
    <xf numFmtId="164" fontId="9" fillId="2" borderId="14" xfId="0" applyFont="1" applyFill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/>
    </xf>
    <xf numFmtId="164" fontId="12" fillId="2" borderId="14" xfId="0" applyFont="1" applyFill="1" applyBorder="1" applyAlignment="1">
      <alignment horizontal="center" vertical="center"/>
    </xf>
    <xf numFmtId="164" fontId="15" fillId="0" borderId="1" xfId="20" applyNumberFormat="1" applyFont="1" applyFill="1" applyBorder="1" applyAlignment="1" applyProtection="1">
      <alignment horizontal="left" vertical="center"/>
      <protection/>
    </xf>
    <xf numFmtId="164" fontId="9" fillId="0" borderId="1" xfId="23" applyFont="1" applyBorder="1" applyAlignment="1" applyProtection="1">
      <alignment horizontal="center" vertical="center"/>
      <protection/>
    </xf>
    <xf numFmtId="164" fontId="16" fillId="2" borderId="5" xfId="0" applyFont="1" applyFill="1" applyBorder="1" applyAlignment="1">
      <alignment horizontal="center" vertical="center"/>
    </xf>
    <xf numFmtId="164" fontId="14" fillId="2" borderId="11" xfId="0" applyFont="1" applyFill="1" applyBorder="1" applyAlignment="1">
      <alignment horizontal="left" vertical="center"/>
    </xf>
    <xf numFmtId="164" fontId="14" fillId="2" borderId="5" xfId="0" applyFont="1" applyFill="1" applyBorder="1" applyAlignment="1">
      <alignment horizontal="left" vertical="center"/>
    </xf>
    <xf numFmtId="164" fontId="14" fillId="2" borderId="5" xfId="0" applyFont="1" applyFill="1" applyBorder="1" applyAlignment="1">
      <alignment horizontal="center" vertical="center"/>
    </xf>
    <xf numFmtId="164" fontId="13" fillId="2" borderId="5" xfId="0" applyFont="1" applyFill="1" applyBorder="1" applyAlignment="1">
      <alignment horizontal="center" vertical="center"/>
    </xf>
    <xf numFmtId="164" fontId="14" fillId="7" borderId="5" xfId="20" applyNumberFormat="1" applyFont="1" applyFill="1" applyBorder="1" applyAlignment="1" applyProtection="1">
      <alignment horizontal="center" vertical="center"/>
      <protection/>
    </xf>
    <xf numFmtId="164" fontId="13" fillId="7" borderId="6" xfId="20" applyNumberFormat="1" applyFont="1" applyFill="1" applyBorder="1" applyAlignment="1" applyProtection="1">
      <alignment horizontal="center" vertical="center"/>
      <protection/>
    </xf>
    <xf numFmtId="164" fontId="13" fillId="7" borderId="5" xfId="20" applyNumberFormat="1" applyFont="1" applyFill="1" applyBorder="1" applyAlignment="1" applyProtection="1">
      <alignment horizontal="center" vertical="center"/>
      <protection/>
    </xf>
    <xf numFmtId="164" fontId="13" fillId="7" borderId="1" xfId="20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Alignment="1">
      <alignment vertical="center"/>
    </xf>
    <xf numFmtId="164" fontId="12" fillId="0" borderId="0" xfId="0" applyFont="1" applyBorder="1" applyAlignment="1">
      <alignment horizontal="center" vertical="center"/>
    </xf>
    <xf numFmtId="164" fontId="12" fillId="2" borderId="14" xfId="0" applyFont="1" applyFill="1" applyBorder="1" applyAlignment="1">
      <alignment horizontal="left" vertical="center"/>
    </xf>
    <xf numFmtId="164" fontId="12" fillId="2" borderId="0" xfId="0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 horizontal="center" vertical="center"/>
    </xf>
    <xf numFmtId="164" fontId="17" fillId="2" borderId="0" xfId="2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>
      <alignment vertical="center"/>
    </xf>
    <xf numFmtId="164" fontId="13" fillId="2" borderId="0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horizontal="center" vertical="center"/>
    </xf>
    <xf numFmtId="164" fontId="12" fillId="2" borderId="0" xfId="0" applyFont="1" applyFill="1" applyBorder="1" applyAlignment="1">
      <alignment horizontal="left" vertical="center"/>
    </xf>
    <xf numFmtId="164" fontId="18" fillId="0" borderId="0" xfId="0" applyFont="1" applyAlignment="1">
      <alignment horizontal="center" vertical="center"/>
    </xf>
    <xf numFmtId="164" fontId="9" fillId="9" borderId="1" xfId="20" applyNumberFormat="1" applyFont="1" applyFill="1" applyBorder="1" applyAlignment="1" applyProtection="1">
      <alignment horizontal="center" vertical="center"/>
      <protection/>
    </xf>
    <xf numFmtId="164" fontId="10" fillId="6" borderId="3" xfId="0" applyFont="1" applyFill="1" applyBorder="1" applyAlignment="1">
      <alignment horizontal="center" vertical="center"/>
    </xf>
    <xf numFmtId="164" fontId="13" fillId="4" borderId="1" xfId="0" applyFont="1" applyFill="1" applyBorder="1" applyAlignment="1">
      <alignment horizontal="center" vertical="center"/>
    </xf>
    <xf numFmtId="164" fontId="13" fillId="5" borderId="1" xfId="0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horizontal="center" textRotation="90"/>
    </xf>
    <xf numFmtId="164" fontId="19" fillId="2" borderId="5" xfId="0" applyFont="1" applyFill="1" applyBorder="1" applyAlignment="1">
      <alignment horizontal="center" vertical="center"/>
    </xf>
    <xf numFmtId="164" fontId="20" fillId="2" borderId="1" xfId="0" applyFont="1" applyFill="1" applyBorder="1" applyAlignment="1">
      <alignment vertical="center"/>
    </xf>
    <xf numFmtId="164" fontId="20" fillId="2" borderId="1" xfId="23" applyFont="1" applyFill="1" applyBorder="1" applyAlignment="1">
      <alignment horizontal="left" vertical="center"/>
      <protection/>
    </xf>
    <xf numFmtId="164" fontId="20" fillId="0" borderId="1" xfId="0" applyFont="1" applyBorder="1" applyAlignment="1">
      <alignment vertical="center"/>
    </xf>
    <xf numFmtId="164" fontId="19" fillId="2" borderId="1" xfId="23" applyFont="1" applyFill="1" applyBorder="1" applyAlignment="1">
      <alignment horizontal="center" vertical="center"/>
      <protection/>
    </xf>
    <xf numFmtId="164" fontId="19" fillId="2" borderId="1" xfId="0" applyFont="1" applyFill="1" applyBorder="1" applyAlignment="1">
      <alignment horizontal="center" vertical="center"/>
    </xf>
    <xf numFmtId="164" fontId="19" fillId="2" borderId="2" xfId="0" applyFont="1" applyFill="1" applyBorder="1" applyAlignment="1">
      <alignment horizontal="center" vertical="center"/>
    </xf>
    <xf numFmtId="164" fontId="20" fillId="0" borderId="1" xfId="23" applyFont="1" applyBorder="1" applyAlignment="1">
      <alignment horizontal="left"/>
      <protection/>
    </xf>
    <xf numFmtId="164" fontId="20" fillId="0" borderId="1" xfId="23" applyFont="1" applyBorder="1" applyAlignment="1">
      <alignment horizontal="left" shrinkToFit="1"/>
      <protection/>
    </xf>
    <xf numFmtId="164" fontId="19" fillId="0" borderId="1" xfId="23" applyFont="1" applyBorder="1" applyAlignment="1">
      <alignment horizontal="center"/>
      <protection/>
    </xf>
    <xf numFmtId="164" fontId="20" fillId="0" borderId="1" xfId="23" applyFont="1" applyBorder="1" applyAlignment="1">
      <alignment horizontal="left" vertical="center"/>
      <protection/>
    </xf>
    <xf numFmtId="164" fontId="20" fillId="0" borderId="1" xfId="23" applyFont="1" applyBorder="1" applyAlignment="1">
      <alignment horizontal="left" vertical="center" shrinkToFit="1"/>
      <protection/>
    </xf>
    <xf numFmtId="164" fontId="19" fillId="0" borderId="1" xfId="23" applyFont="1" applyBorder="1" applyAlignment="1">
      <alignment horizontal="center" vertical="center"/>
      <protection/>
    </xf>
    <xf numFmtId="164" fontId="19" fillId="0" borderId="1" xfId="23" applyFont="1" applyBorder="1" applyAlignment="1">
      <alignment horizontal="left" vertical="center"/>
      <protection/>
    </xf>
    <xf numFmtId="164" fontId="19" fillId="0" borderId="1" xfId="0" applyFont="1" applyBorder="1" applyAlignment="1">
      <alignment vertical="center"/>
    </xf>
    <xf numFmtId="164" fontId="19" fillId="0" borderId="1" xfId="23" applyFont="1" applyBorder="1" applyAlignment="1">
      <alignment horizontal="left" vertical="center" shrinkToFit="1"/>
      <protection/>
    </xf>
    <xf numFmtId="164" fontId="19" fillId="0" borderId="1" xfId="23" applyFont="1" applyBorder="1" applyAlignment="1">
      <alignment horizontal="left"/>
      <protection/>
    </xf>
    <xf numFmtId="164" fontId="19" fillId="0" borderId="1" xfId="23" applyFont="1" applyBorder="1" applyAlignment="1">
      <alignment horizontal="left" shrinkToFit="1"/>
      <protection/>
    </xf>
    <xf numFmtId="164" fontId="20" fillId="0" borderId="1" xfId="23" applyNumberFormat="1" applyFont="1" applyFill="1" applyBorder="1" applyAlignment="1">
      <alignment vertical="center"/>
      <protection/>
    </xf>
    <xf numFmtId="164" fontId="19" fillId="0" borderId="1" xfId="23" applyNumberFormat="1" applyFont="1" applyFill="1" applyBorder="1" applyAlignment="1">
      <alignment horizontal="center" vertical="center"/>
      <protection/>
    </xf>
    <xf numFmtId="164" fontId="20" fillId="2" borderId="1" xfId="0" applyFont="1" applyFill="1" applyBorder="1" applyAlignment="1">
      <alignment horizontal="left" vertical="center"/>
    </xf>
    <xf numFmtId="164" fontId="20" fillId="0" borderId="1" xfId="0" applyFont="1" applyBorder="1" applyAlignment="1">
      <alignment horizontal="left" vertical="center"/>
    </xf>
    <xf numFmtId="164" fontId="19" fillId="0" borderId="1" xfId="0" applyFont="1" applyBorder="1" applyAlignment="1">
      <alignment horizontal="center" vertical="center"/>
    </xf>
    <xf numFmtId="164" fontId="19" fillId="2" borderId="1" xfId="0" applyFont="1" applyFill="1" applyBorder="1" applyAlignment="1">
      <alignment vertical="center"/>
    </xf>
    <xf numFmtId="164" fontId="19" fillId="2" borderId="1" xfId="0" applyFont="1" applyFill="1" applyBorder="1" applyAlignment="1">
      <alignment horizontal="left" vertical="center"/>
    </xf>
    <xf numFmtId="164" fontId="19" fillId="0" borderId="1" xfId="23" applyNumberFormat="1" applyFont="1" applyFill="1" applyBorder="1" applyAlignment="1">
      <alignment vertical="center"/>
      <protection/>
    </xf>
    <xf numFmtId="164" fontId="18" fillId="0" borderId="1" xfId="0" applyFont="1" applyBorder="1" applyAlignment="1">
      <alignment vertical="center"/>
    </xf>
    <xf numFmtId="164" fontId="18" fillId="0" borderId="3" xfId="0" applyFont="1" applyBorder="1" applyAlignment="1">
      <alignment vertical="center"/>
    </xf>
    <xf numFmtId="164" fontId="19" fillId="2" borderId="3" xfId="0" applyFont="1" applyFill="1" applyBorder="1" applyAlignment="1">
      <alignment horizontal="center" vertical="center"/>
    </xf>
    <xf numFmtId="164" fontId="19" fillId="2" borderId="7" xfId="0" applyFont="1" applyFill="1" applyBorder="1" applyAlignment="1">
      <alignment horizontal="center" vertical="center"/>
    </xf>
    <xf numFmtId="164" fontId="19" fillId="0" borderId="1" xfId="0" applyFont="1" applyBorder="1" applyAlignment="1">
      <alignment horizontal="left" vertical="center"/>
    </xf>
    <xf numFmtId="164" fontId="19" fillId="2" borderId="1" xfId="23" applyFont="1" applyFill="1" applyBorder="1" applyAlignment="1">
      <alignment horizontal="left" vertical="center"/>
      <protection/>
    </xf>
    <xf numFmtId="164" fontId="21" fillId="0" borderId="1" xfId="20" applyNumberFormat="1" applyFont="1" applyFill="1" applyBorder="1" applyAlignment="1" applyProtection="1">
      <alignment vertical="center"/>
      <protection/>
    </xf>
    <xf numFmtId="164" fontId="19" fillId="0" borderId="3" xfId="23" applyFont="1" applyBorder="1" applyAlignment="1">
      <alignment vertical="center"/>
      <protection/>
    </xf>
    <xf numFmtId="164" fontId="19" fillId="0" borderId="1" xfId="23" applyFont="1" applyBorder="1" applyAlignment="1">
      <alignment vertical="center"/>
      <protection/>
    </xf>
    <xf numFmtId="164" fontId="18" fillId="0" borderId="8" xfId="0" applyFont="1" applyBorder="1" applyAlignment="1">
      <alignment vertical="center"/>
    </xf>
    <xf numFmtId="164" fontId="19" fillId="0" borderId="3" xfId="23" applyNumberFormat="1" applyFont="1" applyFill="1" applyBorder="1" applyAlignment="1">
      <alignment horizontal="center" vertical="center"/>
      <protection/>
    </xf>
    <xf numFmtId="164" fontId="19" fillId="2" borderId="4" xfId="0" applyFont="1" applyFill="1" applyBorder="1" applyAlignment="1">
      <alignment horizontal="center" vertical="center"/>
    </xf>
    <xf numFmtId="164" fontId="19" fillId="2" borderId="8" xfId="0" applyFont="1" applyFill="1" applyBorder="1" applyAlignment="1">
      <alignment horizontal="center" vertical="center"/>
    </xf>
    <xf numFmtId="164" fontId="19" fillId="0" borderId="7" xfId="23" applyFont="1" applyBorder="1" applyAlignment="1">
      <alignment horizontal="left" vertical="center"/>
      <protection/>
    </xf>
    <xf numFmtId="164" fontId="12" fillId="0" borderId="0" xfId="0" applyFont="1" applyBorder="1" applyAlignment="1">
      <alignment vertical="center"/>
    </xf>
    <xf numFmtId="164" fontId="18" fillId="0" borderId="7" xfId="0" applyFont="1" applyBorder="1" applyAlignment="1">
      <alignment vertical="center"/>
    </xf>
    <xf numFmtId="164" fontId="18" fillId="0" borderId="1" xfId="0" applyFont="1" applyBorder="1" applyAlignment="1">
      <alignment/>
    </xf>
    <xf numFmtId="164" fontId="18" fillId="0" borderId="7" xfId="0" applyFont="1" applyBorder="1" applyAlignment="1">
      <alignment/>
    </xf>
    <xf numFmtId="164" fontId="18" fillId="0" borderId="1" xfId="0" applyFont="1" applyBorder="1" applyAlignment="1">
      <alignment horizontal="center"/>
    </xf>
    <xf numFmtId="164" fontId="19" fillId="0" borderId="7" xfId="23" applyNumberFormat="1" applyFont="1" applyFill="1" applyBorder="1" applyAlignment="1">
      <alignment vertical="center"/>
      <protection/>
    </xf>
    <xf numFmtId="164" fontId="19" fillId="0" borderId="7" xfId="0" applyFont="1" applyBorder="1" applyAlignment="1">
      <alignment horizontal="left" vertical="center"/>
    </xf>
    <xf numFmtId="164" fontId="19" fillId="0" borderId="7" xfId="0" applyFont="1" applyBorder="1" applyAlignment="1">
      <alignment vertical="center"/>
    </xf>
    <xf numFmtId="164" fontId="12" fillId="0" borderId="7" xfId="0" applyFont="1" applyBorder="1" applyAlignment="1">
      <alignment vertical="center"/>
    </xf>
    <xf numFmtId="164" fontId="18" fillId="2" borderId="1" xfId="0" applyFont="1" applyFill="1" applyBorder="1" applyAlignment="1">
      <alignment vertical="center"/>
    </xf>
    <xf numFmtId="164" fontId="19" fillId="0" borderId="7" xfId="23" applyNumberFormat="1" applyFont="1" applyFill="1" applyBorder="1" applyAlignment="1">
      <alignment horizontal="center" vertical="center"/>
      <protection/>
    </xf>
    <xf numFmtId="164" fontId="18" fillId="0" borderId="1" xfId="20" applyNumberFormat="1" applyFont="1" applyFill="1" applyBorder="1" applyAlignment="1" applyProtection="1">
      <alignment vertical="center"/>
      <protection/>
    </xf>
    <xf numFmtId="164" fontId="19" fillId="0" borderId="7" xfId="0" applyFont="1" applyBorder="1" applyAlignment="1">
      <alignment horizontal="center" vertical="center"/>
    </xf>
    <xf numFmtId="164" fontId="22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20" fillId="0" borderId="1" xfId="0" applyFont="1" applyBorder="1" applyAlignment="1">
      <alignment horizontal="center" vertical="center"/>
    </xf>
    <xf numFmtId="164" fontId="13" fillId="2" borderId="1" xfId="0" applyFont="1" applyFill="1" applyBorder="1" applyAlignment="1">
      <alignment horizontal="center" vertical="center"/>
    </xf>
    <xf numFmtId="164" fontId="14" fillId="7" borderId="1" xfId="20" applyNumberFormat="1" applyFont="1" applyFill="1" applyBorder="1" applyAlignment="1" applyProtection="1">
      <alignment horizontal="center" vertical="center"/>
      <protection/>
    </xf>
    <xf numFmtId="164" fontId="23" fillId="7" borderId="1" xfId="0" applyFont="1" applyFill="1" applyBorder="1" applyAlignment="1">
      <alignment horizontal="center" vertical="center"/>
    </xf>
    <xf numFmtId="164" fontId="23" fillId="7" borderId="7" xfId="0" applyFont="1" applyFill="1" applyBorder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19" fillId="2" borderId="0" xfId="0" applyFont="1" applyFill="1" applyBorder="1" applyAlignment="1">
      <alignment horizontal="center" vertical="center"/>
    </xf>
    <xf numFmtId="164" fontId="12" fillId="2" borderId="0" xfId="0" applyFont="1" applyFill="1" applyBorder="1" applyAlignment="1">
      <alignment vertical="center"/>
    </xf>
    <xf numFmtId="164" fontId="24" fillId="0" borderId="2" xfId="0" applyFont="1" applyBorder="1" applyAlignment="1">
      <alignment horizontal="left" vertical="center"/>
    </xf>
    <xf numFmtId="164" fontId="24" fillId="8" borderId="1" xfId="0" applyFont="1" applyFill="1" applyBorder="1" applyAlignment="1">
      <alignment horizontal="left" vertical="center"/>
    </xf>
    <xf numFmtId="164" fontId="12" fillId="8" borderId="1" xfId="0" applyFont="1" applyFill="1" applyBorder="1" applyAlignment="1">
      <alignment vertical="center"/>
    </xf>
    <xf numFmtId="164" fontId="24" fillId="0" borderId="1" xfId="0" applyFont="1" applyBorder="1" applyAlignment="1">
      <alignment horizontal="left" vertical="center"/>
    </xf>
    <xf numFmtId="164" fontId="12" fillId="2" borderId="2" xfId="0" applyFont="1" applyFill="1" applyBorder="1" applyAlignment="1">
      <alignment horizontal="left" vertical="center"/>
    </xf>
    <xf numFmtId="164" fontId="0" fillId="0" borderId="1" xfId="0" applyFont="1" applyBorder="1" applyAlignment="1">
      <alignment vertical="center"/>
    </xf>
    <xf numFmtId="164" fontId="0" fillId="8" borderId="1" xfId="0" applyFont="1" applyFill="1" applyBorder="1" applyAlignment="1">
      <alignment vertical="center"/>
    </xf>
    <xf numFmtId="164" fontId="0" fillId="8" borderId="1" xfId="0" applyFont="1" applyFill="1" applyBorder="1" applyAlignment="1">
      <alignment horizontal="left" vertical="center"/>
    </xf>
  </cellXfs>
  <cellStyles count="2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Dziesiętny 2 2" xfId="21"/>
    <cellStyle name="Normalny 10" xfId="22"/>
    <cellStyle name="Normalny 2" xfId="23"/>
    <cellStyle name="Normalny 2 10" xfId="24"/>
    <cellStyle name="Normalny 2 100" xfId="25"/>
    <cellStyle name="Normalny 2 101" xfId="26"/>
    <cellStyle name="Normalny 2 102" xfId="27"/>
    <cellStyle name="Normalny 2 103" xfId="28"/>
    <cellStyle name="Normalny 2 104" xfId="29"/>
    <cellStyle name="Normalny 2 105" xfId="30"/>
    <cellStyle name="Normalny 2 106" xfId="31"/>
    <cellStyle name="Normalny 2 107" xfId="32"/>
    <cellStyle name="Normalny 2 108" xfId="33"/>
    <cellStyle name="Normalny 2 109" xfId="34"/>
    <cellStyle name="Normalny 2 11" xfId="35"/>
    <cellStyle name="Normalny 2 110" xfId="36"/>
    <cellStyle name="Normalny 2 111" xfId="37"/>
    <cellStyle name="Normalny 2 112" xfId="38"/>
    <cellStyle name="Normalny 2 113" xfId="39"/>
    <cellStyle name="Normalny 2 114" xfId="40"/>
    <cellStyle name="Normalny 2 115" xfId="41"/>
    <cellStyle name="Normalny 2 116" xfId="42"/>
    <cellStyle name="Normalny 2 117" xfId="43"/>
    <cellStyle name="Normalny 2 118" xfId="44"/>
    <cellStyle name="Normalny 2 119" xfId="45"/>
    <cellStyle name="Normalny 2 12" xfId="46"/>
    <cellStyle name="Normalny 2 120" xfId="47"/>
    <cellStyle name="Normalny 2 121" xfId="48"/>
    <cellStyle name="Normalny 2 122" xfId="49"/>
    <cellStyle name="Normalny 2 123" xfId="50"/>
    <cellStyle name="Normalny 2 124" xfId="51"/>
    <cellStyle name="Normalny 2 125" xfId="52"/>
    <cellStyle name="Normalny 2 126" xfId="53"/>
    <cellStyle name="Normalny 2 127" xfId="54"/>
    <cellStyle name="Normalny 2 128" xfId="55"/>
    <cellStyle name="Normalny 2 129" xfId="56"/>
    <cellStyle name="Normalny 2 13" xfId="57"/>
    <cellStyle name="Normalny 2 130" xfId="58"/>
    <cellStyle name="Normalny 2 131" xfId="59"/>
    <cellStyle name="Normalny 2 132" xfId="60"/>
    <cellStyle name="Normalny 2 133" xfId="61"/>
    <cellStyle name="Normalny 2 134" xfId="62"/>
    <cellStyle name="Normalny 2 135" xfId="63"/>
    <cellStyle name="Normalny 2 136" xfId="64"/>
    <cellStyle name="Normalny 2 137" xfId="65"/>
    <cellStyle name="Normalny 2 138" xfId="66"/>
    <cellStyle name="Normalny 2 139" xfId="67"/>
    <cellStyle name="Normalny 2 14" xfId="68"/>
    <cellStyle name="Normalny 2 140" xfId="69"/>
    <cellStyle name="Normalny 2 141" xfId="70"/>
    <cellStyle name="Normalny 2 142" xfId="71"/>
    <cellStyle name="Normalny 2 143" xfId="72"/>
    <cellStyle name="Normalny 2 144" xfId="73"/>
    <cellStyle name="Normalny 2 145" xfId="74"/>
    <cellStyle name="Normalny 2 146" xfId="75"/>
    <cellStyle name="Normalny 2 147" xfId="76"/>
    <cellStyle name="Normalny 2 148" xfId="77"/>
    <cellStyle name="Normalny 2 149" xfId="78"/>
    <cellStyle name="Normalny 2 15" xfId="79"/>
    <cellStyle name="Normalny 2 150" xfId="80"/>
    <cellStyle name="Normalny 2 151" xfId="81"/>
    <cellStyle name="Normalny 2 152" xfId="82"/>
    <cellStyle name="Normalny 2 153" xfId="83"/>
    <cellStyle name="Normalny 2 154" xfId="84"/>
    <cellStyle name="Normalny 2 16" xfId="85"/>
    <cellStyle name="Normalny 2 17" xfId="86"/>
    <cellStyle name="Normalny 2 18" xfId="87"/>
    <cellStyle name="Normalny 2 19" xfId="88"/>
    <cellStyle name="Normalny 2 2" xfId="89"/>
    <cellStyle name="Normalny 2 20" xfId="90"/>
    <cellStyle name="Normalny 2 21" xfId="91"/>
    <cellStyle name="Normalny 2 22" xfId="92"/>
    <cellStyle name="Normalny 2 23" xfId="93"/>
    <cellStyle name="Normalny 2 24" xfId="94"/>
    <cellStyle name="Normalny 2 25" xfId="95"/>
    <cellStyle name="Normalny 2 26" xfId="96"/>
    <cellStyle name="Normalny 2 27" xfId="97"/>
    <cellStyle name="Normalny 2 28" xfId="98"/>
    <cellStyle name="Normalny 2 29" xfId="99"/>
    <cellStyle name="Normalny 2 3" xfId="100"/>
    <cellStyle name="Normalny 2 30" xfId="101"/>
    <cellStyle name="Normalny 2 31" xfId="102"/>
    <cellStyle name="Normalny 2 32" xfId="103"/>
    <cellStyle name="Normalny 2 33" xfId="104"/>
    <cellStyle name="Normalny 2 34" xfId="105"/>
    <cellStyle name="Normalny 2 35" xfId="106"/>
    <cellStyle name="Normalny 2 36" xfId="107"/>
    <cellStyle name="Normalny 2 37" xfId="108"/>
    <cellStyle name="Normalny 2 38" xfId="109"/>
    <cellStyle name="Normalny 2 39" xfId="110"/>
    <cellStyle name="Normalny 2 4" xfId="111"/>
    <cellStyle name="Normalny 2 40" xfId="112"/>
    <cellStyle name="Normalny 2 41" xfId="113"/>
    <cellStyle name="Normalny 2 42" xfId="114"/>
    <cellStyle name="Normalny 2 43" xfId="115"/>
    <cellStyle name="Normalny 2 44" xfId="116"/>
    <cellStyle name="Normalny 2 45" xfId="117"/>
    <cellStyle name="Normalny 2 46" xfId="118"/>
    <cellStyle name="Normalny 2 47" xfId="119"/>
    <cellStyle name="Normalny 2 48" xfId="120"/>
    <cellStyle name="Normalny 2 49" xfId="121"/>
    <cellStyle name="Normalny 2 5" xfId="122"/>
    <cellStyle name="Normalny 2 50" xfId="123"/>
    <cellStyle name="Normalny 2 51" xfId="124"/>
    <cellStyle name="Normalny 2 52" xfId="125"/>
    <cellStyle name="Normalny 2 53" xfId="126"/>
    <cellStyle name="Normalny 2 54" xfId="127"/>
    <cellStyle name="Normalny 2 55" xfId="128"/>
    <cellStyle name="Normalny 2 56" xfId="129"/>
    <cellStyle name="Normalny 2 57" xfId="130"/>
    <cellStyle name="Normalny 2 58" xfId="131"/>
    <cellStyle name="Normalny 2 59" xfId="132"/>
    <cellStyle name="Normalny 2 6" xfId="133"/>
    <cellStyle name="Normalny 2 60" xfId="134"/>
    <cellStyle name="Normalny 2 61" xfId="135"/>
    <cellStyle name="Normalny 2 62" xfId="136"/>
    <cellStyle name="Normalny 2 63" xfId="137"/>
    <cellStyle name="Normalny 2 64" xfId="138"/>
    <cellStyle name="Normalny 2 65" xfId="139"/>
    <cellStyle name="Normalny 2 66" xfId="140"/>
    <cellStyle name="Normalny 2 67" xfId="141"/>
    <cellStyle name="Normalny 2 68" xfId="142"/>
    <cellStyle name="Normalny 2 69" xfId="143"/>
    <cellStyle name="Normalny 2 7" xfId="144"/>
    <cellStyle name="Normalny 2 70" xfId="145"/>
    <cellStyle name="Normalny 2 71" xfId="146"/>
    <cellStyle name="Normalny 2 72" xfId="147"/>
    <cellStyle name="Normalny 2 73" xfId="148"/>
    <cellStyle name="Normalny 2 74" xfId="149"/>
    <cellStyle name="Normalny 2 75" xfId="150"/>
    <cellStyle name="Normalny 2 76" xfId="151"/>
    <cellStyle name="Normalny 2 77" xfId="152"/>
    <cellStyle name="Normalny 2 78" xfId="153"/>
    <cellStyle name="Normalny 2 79" xfId="154"/>
    <cellStyle name="Normalny 2 8" xfId="155"/>
    <cellStyle name="Normalny 2 80" xfId="156"/>
    <cellStyle name="Normalny 2 81" xfId="157"/>
    <cellStyle name="Normalny 2 82" xfId="158"/>
    <cellStyle name="Normalny 2 83" xfId="159"/>
    <cellStyle name="Normalny 2 84" xfId="160"/>
    <cellStyle name="Normalny 2 85" xfId="161"/>
    <cellStyle name="Normalny 2 86" xfId="162"/>
    <cellStyle name="Normalny 2 87" xfId="163"/>
    <cellStyle name="Normalny 2 88" xfId="164"/>
    <cellStyle name="Normalny 2 89" xfId="165"/>
    <cellStyle name="Normalny 2 9" xfId="166"/>
    <cellStyle name="Normalny 2 90" xfId="167"/>
    <cellStyle name="Normalny 2 91" xfId="168"/>
    <cellStyle name="Normalny 2 92" xfId="169"/>
    <cellStyle name="Normalny 2 93" xfId="170"/>
    <cellStyle name="Normalny 2 94" xfId="171"/>
    <cellStyle name="Normalny 2 95" xfId="172"/>
    <cellStyle name="Normalny 2 96" xfId="173"/>
    <cellStyle name="Normalny 2 97" xfId="174"/>
    <cellStyle name="Normalny 2 98" xfId="175"/>
    <cellStyle name="Normalny 2 99" xfId="176"/>
    <cellStyle name="Normalny 3" xfId="177"/>
    <cellStyle name="Normalny 3 10" xfId="178"/>
    <cellStyle name="Normalny 3 11" xfId="179"/>
    <cellStyle name="Normalny 3 12" xfId="180"/>
    <cellStyle name="Normalny 3 13" xfId="181"/>
    <cellStyle name="Normalny 3 14" xfId="182"/>
    <cellStyle name="Normalny 3 15" xfId="183"/>
    <cellStyle name="Normalny 3 16" xfId="184"/>
    <cellStyle name="Normalny 3 2" xfId="185"/>
    <cellStyle name="Normalny 3 3" xfId="186"/>
    <cellStyle name="Normalny 3 4" xfId="187"/>
    <cellStyle name="Normalny 3 5" xfId="188"/>
    <cellStyle name="Normalny 3 6" xfId="189"/>
    <cellStyle name="Normalny 3 7" xfId="190"/>
    <cellStyle name="Normalny 3 8" xfId="191"/>
    <cellStyle name="Normalny 3 9" xfId="192"/>
    <cellStyle name="Normalny 4" xfId="193"/>
    <cellStyle name="Normalny 5" xfId="194"/>
    <cellStyle name="Normalny 5 10" xfId="195"/>
    <cellStyle name="Normalny 5 11" xfId="196"/>
    <cellStyle name="Normalny 5 12" xfId="197"/>
    <cellStyle name="Normalny 5 13" xfId="198"/>
    <cellStyle name="Normalny 5 14" xfId="199"/>
    <cellStyle name="Normalny 5 15" xfId="200"/>
    <cellStyle name="Normalny 5 16" xfId="201"/>
    <cellStyle name="Normalny 5 2" xfId="202"/>
    <cellStyle name="Normalny 5 3" xfId="203"/>
    <cellStyle name="Normalny 5 4" xfId="204"/>
    <cellStyle name="Normalny 5 5" xfId="205"/>
    <cellStyle name="Normalny 5 6" xfId="206"/>
    <cellStyle name="Normalny 5 7" xfId="207"/>
    <cellStyle name="Normalny 5 8" xfId="208"/>
    <cellStyle name="Normalny 5 9" xfId="209"/>
    <cellStyle name="Normalny 6" xfId="210"/>
    <cellStyle name="Normalny 6 10" xfId="211"/>
    <cellStyle name="Normalny 6 11" xfId="212"/>
    <cellStyle name="Normalny 6 12" xfId="213"/>
    <cellStyle name="Normalny 6 13" xfId="214"/>
    <cellStyle name="Normalny 6 14" xfId="215"/>
    <cellStyle name="Normalny 6 15" xfId="216"/>
    <cellStyle name="Normalny 6 16" xfId="217"/>
    <cellStyle name="Normalny 6 2" xfId="218"/>
    <cellStyle name="Normalny 6 3" xfId="219"/>
    <cellStyle name="Normalny 6 4" xfId="220"/>
    <cellStyle name="Normalny 6 5" xfId="221"/>
    <cellStyle name="Normalny 6 6" xfId="222"/>
    <cellStyle name="Normalny 6 7" xfId="223"/>
    <cellStyle name="Normalny 6 8" xfId="224"/>
    <cellStyle name="Normalny 6 9" xfId="225"/>
    <cellStyle name="Normalny 8" xfId="226"/>
    <cellStyle name="Normalny 9" xfId="2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egigorskie.pl/" TargetMode="External" /><Relationship Id="rId2" Type="http://schemas.openxmlformats.org/officeDocument/2006/relationships/hyperlink" Target="http://www.biegajznami.pl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iegigorskie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Y318"/>
  <sheetViews>
    <sheetView tabSelected="1" zoomScale="82" zoomScaleNormal="82" workbookViewId="0" topLeftCell="A4">
      <selection activeCell="D19" sqref="D19"/>
    </sheetView>
  </sheetViews>
  <sheetFormatPr defaultColWidth="8.796875" defaultRowHeight="14.25"/>
  <cols>
    <col min="1" max="1" width="6.09765625" style="1" customWidth="1"/>
    <col min="2" max="2" width="15" style="2" customWidth="1"/>
    <col min="3" max="3" width="11.09765625" style="2" customWidth="1"/>
    <col min="4" max="4" width="31.5" style="2" customWidth="1"/>
    <col min="5" max="5" width="7.5" style="3" customWidth="1"/>
    <col min="6" max="6" width="6.8984375" style="1" customWidth="1"/>
    <col min="7" max="7" width="6.796875" style="4" customWidth="1"/>
    <col min="8" max="8" width="7.796875" style="3" customWidth="1"/>
    <col min="9" max="9" width="7.59765625" style="5" customWidth="1"/>
    <col min="10" max="10" width="8.3984375" style="5" customWidth="1"/>
    <col min="11" max="11" width="8.296875" style="6" customWidth="1"/>
    <col min="12" max="12" width="6" style="3" customWidth="1"/>
    <col min="13" max="14" width="5.796875" style="1" customWidth="1"/>
    <col min="15" max="15" width="11" style="1" customWidth="1"/>
    <col min="16" max="17" width="5.796875" style="1" customWidth="1"/>
    <col min="18" max="20" width="6.5" style="1" customWidth="1"/>
    <col min="21" max="25" width="7.59765625" style="1" customWidth="1"/>
    <col min="26" max="16384" width="9" style="1" customWidth="1"/>
  </cols>
  <sheetData>
    <row r="1" spans="1:12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25" s="14" customFormat="1" ht="12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0" t="s">
        <v>2</v>
      </c>
      <c r="M2" s="10" t="s">
        <v>2</v>
      </c>
      <c r="N2" s="11" t="s">
        <v>3</v>
      </c>
      <c r="O2" s="11" t="s">
        <v>3</v>
      </c>
      <c r="P2" s="10" t="s">
        <v>2</v>
      </c>
      <c r="Q2" s="12" t="s">
        <v>3</v>
      </c>
      <c r="R2" s="12" t="s">
        <v>3</v>
      </c>
      <c r="S2" s="10" t="s">
        <v>2</v>
      </c>
      <c r="T2" s="10" t="s">
        <v>2</v>
      </c>
      <c r="U2" s="13" t="s">
        <v>4</v>
      </c>
      <c r="V2" s="13" t="s">
        <v>4</v>
      </c>
      <c r="W2" s="10" t="s">
        <v>2</v>
      </c>
      <c r="X2" s="12" t="s">
        <v>3</v>
      </c>
      <c r="Y2" s="10" t="s">
        <v>2</v>
      </c>
    </row>
    <row r="3" spans="1:25" s="30" customFormat="1" ht="15" customHeight="1">
      <c r="A3" s="15" t="s">
        <v>5</v>
      </c>
      <c r="B3" s="15" t="s">
        <v>6</v>
      </c>
      <c r="C3" s="15" t="s">
        <v>7</v>
      </c>
      <c r="D3" s="15" t="s">
        <v>8</v>
      </c>
      <c r="E3" s="16" t="s">
        <v>9</v>
      </c>
      <c r="F3" s="17" t="s">
        <v>10</v>
      </c>
      <c r="G3" s="18" t="s">
        <v>11</v>
      </c>
      <c r="H3" s="19" t="s">
        <v>12</v>
      </c>
      <c r="I3" s="20" t="s">
        <v>13</v>
      </c>
      <c r="J3" s="21" t="s">
        <v>14</v>
      </c>
      <c r="K3" s="22" t="s">
        <v>15</v>
      </c>
      <c r="L3" s="23" t="s">
        <v>16</v>
      </c>
      <c r="M3" s="23" t="s">
        <v>16</v>
      </c>
      <c r="N3" s="24" t="s">
        <v>16</v>
      </c>
      <c r="O3" s="24" t="s">
        <v>17</v>
      </c>
      <c r="P3" s="23" t="s">
        <v>16</v>
      </c>
      <c r="Q3" s="25" t="s">
        <v>16</v>
      </c>
      <c r="R3" s="26" t="s">
        <v>16</v>
      </c>
      <c r="S3" s="27" t="s">
        <v>16</v>
      </c>
      <c r="T3" s="27" t="s">
        <v>16</v>
      </c>
      <c r="U3" s="28" t="s">
        <v>17</v>
      </c>
      <c r="V3" s="29" t="s">
        <v>16</v>
      </c>
      <c r="W3" s="23" t="s">
        <v>18</v>
      </c>
      <c r="X3" s="26" t="s">
        <v>19</v>
      </c>
      <c r="Y3" s="27" t="s">
        <v>16</v>
      </c>
    </row>
    <row r="4" spans="1:25" s="30" customFormat="1" ht="222.75" customHeight="1">
      <c r="A4" s="15"/>
      <c r="B4" s="15"/>
      <c r="C4" s="15"/>
      <c r="D4" s="15"/>
      <c r="E4" s="16"/>
      <c r="F4" s="17"/>
      <c r="G4" s="18"/>
      <c r="H4" s="19"/>
      <c r="I4" s="20"/>
      <c r="J4" s="21"/>
      <c r="K4" s="22"/>
      <c r="L4" s="31" t="s">
        <v>20</v>
      </c>
      <c r="M4" s="32" t="s">
        <v>21</v>
      </c>
      <c r="N4" s="32" t="s">
        <v>22</v>
      </c>
      <c r="O4" s="33" t="s">
        <v>23</v>
      </c>
      <c r="P4" s="34" t="s">
        <v>24</v>
      </c>
      <c r="Q4" s="35" t="s">
        <v>25</v>
      </c>
      <c r="R4" s="36" t="s">
        <v>26</v>
      </c>
      <c r="S4" s="36" t="s">
        <v>27</v>
      </c>
      <c r="T4" s="36" t="s">
        <v>28</v>
      </c>
      <c r="U4" s="36" t="s">
        <v>29</v>
      </c>
      <c r="V4" s="36" t="s">
        <v>30</v>
      </c>
      <c r="W4" s="37" t="s">
        <v>31</v>
      </c>
      <c r="X4" s="37" t="s">
        <v>32</v>
      </c>
      <c r="Y4" s="37" t="s">
        <v>33</v>
      </c>
    </row>
    <row r="5" spans="1:25" s="41" customFormat="1" ht="12.75">
      <c r="A5" s="38" t="s">
        <v>34</v>
      </c>
      <c r="B5" s="38" t="s">
        <v>35</v>
      </c>
      <c r="C5" s="38" t="s">
        <v>36</v>
      </c>
      <c r="D5" s="38" t="s">
        <v>37</v>
      </c>
      <c r="E5" s="38" t="s">
        <v>38</v>
      </c>
      <c r="F5" s="38" t="s">
        <v>39</v>
      </c>
      <c r="G5" s="38" t="s">
        <v>40</v>
      </c>
      <c r="H5" s="38" t="s">
        <v>41</v>
      </c>
      <c r="I5" s="38" t="s">
        <v>42</v>
      </c>
      <c r="J5" s="38" t="s">
        <v>43</v>
      </c>
      <c r="K5" s="38" t="s">
        <v>44</v>
      </c>
      <c r="L5" s="39">
        <v>1</v>
      </c>
      <c r="M5" s="39">
        <v>2</v>
      </c>
      <c r="N5" s="39">
        <v>3</v>
      </c>
      <c r="O5" s="39">
        <v>4</v>
      </c>
      <c r="P5" s="39">
        <v>5</v>
      </c>
      <c r="Q5" s="40">
        <v>6</v>
      </c>
      <c r="R5" s="39">
        <v>7</v>
      </c>
      <c r="S5" s="39">
        <v>8</v>
      </c>
      <c r="T5" s="39">
        <v>9</v>
      </c>
      <c r="U5" s="39">
        <v>10</v>
      </c>
      <c r="V5" s="39">
        <v>11</v>
      </c>
      <c r="W5" s="39">
        <v>12</v>
      </c>
      <c r="X5" s="39">
        <v>13</v>
      </c>
      <c r="Y5" s="39">
        <v>14</v>
      </c>
    </row>
    <row r="6" spans="1:25" s="49" customFormat="1" ht="15" customHeight="1">
      <c r="A6" s="42" t="s">
        <v>34</v>
      </c>
      <c r="B6" s="43" t="s">
        <v>45</v>
      </c>
      <c r="C6" s="43" t="s">
        <v>46</v>
      </c>
      <c r="D6" s="43" t="s">
        <v>47</v>
      </c>
      <c r="E6" s="44">
        <v>1991</v>
      </c>
      <c r="F6" s="45" t="s">
        <v>48</v>
      </c>
      <c r="G6" s="45" t="s">
        <v>34</v>
      </c>
      <c r="H6" s="23">
        <f>L6+M6+P6+S6+T6+W6+Y6</f>
        <v>180</v>
      </c>
      <c r="I6" s="24">
        <f>N6+O6+Q6+R6+X6</f>
        <v>90</v>
      </c>
      <c r="J6" s="13">
        <f>U6+V6</f>
        <v>0</v>
      </c>
      <c r="K6" s="46">
        <f>SUM(L6:Y6)</f>
        <v>270</v>
      </c>
      <c r="L6" s="45">
        <v>90</v>
      </c>
      <c r="M6" s="45"/>
      <c r="N6" s="45"/>
      <c r="O6" s="47"/>
      <c r="P6" s="45">
        <v>90</v>
      </c>
      <c r="Q6" s="47">
        <v>90</v>
      </c>
      <c r="R6" s="48"/>
      <c r="S6" s="48"/>
      <c r="T6" s="48"/>
      <c r="U6" s="48"/>
      <c r="V6" s="48"/>
      <c r="W6" s="48"/>
      <c r="X6" s="48"/>
      <c r="Y6" s="48"/>
    </row>
    <row r="7" spans="1:25" s="49" customFormat="1" ht="15" customHeight="1">
      <c r="A7" s="42" t="s">
        <v>35</v>
      </c>
      <c r="B7" s="43" t="s">
        <v>49</v>
      </c>
      <c r="C7" s="43" t="s">
        <v>50</v>
      </c>
      <c r="D7" s="43" t="s">
        <v>47</v>
      </c>
      <c r="E7" s="45">
        <v>1972</v>
      </c>
      <c r="F7" s="45" t="s">
        <v>19</v>
      </c>
      <c r="G7" s="45" t="s">
        <v>34</v>
      </c>
      <c r="H7" s="23">
        <f>L7+M7+P7+S7+T7+W7+Y7</f>
        <v>172</v>
      </c>
      <c r="I7" s="24">
        <f>N7+O7+Q7+R7+X7</f>
        <v>70</v>
      </c>
      <c r="J7" s="13">
        <f>U7+V7</f>
        <v>0</v>
      </c>
      <c r="K7" s="46">
        <f>SUM(L7:Y7)</f>
        <v>242</v>
      </c>
      <c r="L7" s="45">
        <v>50</v>
      </c>
      <c r="M7" s="45">
        <v>61</v>
      </c>
      <c r="N7" s="45"/>
      <c r="O7" s="45"/>
      <c r="P7" s="42">
        <v>61</v>
      </c>
      <c r="Q7" s="50">
        <v>70</v>
      </c>
      <c r="R7" s="48"/>
      <c r="S7" s="48"/>
      <c r="T7" s="48"/>
      <c r="U7" s="48"/>
      <c r="V7" s="48"/>
      <c r="W7" s="48"/>
      <c r="X7" s="48"/>
      <c r="Y7" s="48"/>
    </row>
    <row r="8" spans="1:25" s="49" customFormat="1" ht="15" customHeight="1">
      <c r="A8" s="42" t="s">
        <v>36</v>
      </c>
      <c r="B8" s="51" t="s">
        <v>51</v>
      </c>
      <c r="C8" s="51" t="s">
        <v>52</v>
      </c>
      <c r="D8" s="51" t="s">
        <v>53</v>
      </c>
      <c r="E8" s="45">
        <v>1970</v>
      </c>
      <c r="F8" s="45" t="s">
        <v>19</v>
      </c>
      <c r="G8" s="45" t="s">
        <v>35</v>
      </c>
      <c r="H8" s="23">
        <f>L8+M8+P8+S8+T8+W8+Y8</f>
        <v>196</v>
      </c>
      <c r="I8" s="24">
        <f>N8+O8+Q8+R8+X8</f>
        <v>21</v>
      </c>
      <c r="J8" s="13">
        <f>U8+V8</f>
        <v>0</v>
      </c>
      <c r="K8" s="46">
        <f>SUM(L8:Y8)</f>
        <v>217</v>
      </c>
      <c r="L8" s="45">
        <v>46</v>
      </c>
      <c r="M8" s="45">
        <v>80</v>
      </c>
      <c r="N8" s="45">
        <v>21</v>
      </c>
      <c r="O8" s="45"/>
      <c r="P8" s="45">
        <v>70</v>
      </c>
      <c r="Q8" s="47"/>
      <c r="R8" s="48"/>
      <c r="S8" s="48"/>
      <c r="T8" s="48"/>
      <c r="U8" s="48"/>
      <c r="V8" s="48"/>
      <c r="W8" s="48"/>
      <c r="X8" s="48"/>
      <c r="Y8" s="48"/>
    </row>
    <row r="9" spans="1:25" s="49" customFormat="1" ht="15" customHeight="1">
      <c r="A9" s="42" t="s">
        <v>37</v>
      </c>
      <c r="B9" s="52" t="s">
        <v>54</v>
      </c>
      <c r="C9" s="53" t="s">
        <v>55</v>
      </c>
      <c r="D9" s="54" t="s">
        <v>56</v>
      </c>
      <c r="E9" s="55">
        <v>1995</v>
      </c>
      <c r="F9" s="45" t="s">
        <v>57</v>
      </c>
      <c r="G9" s="45" t="s">
        <v>34</v>
      </c>
      <c r="H9" s="23">
        <f>L9+M9+P9+S9+T9+W9+Y9</f>
        <v>44</v>
      </c>
      <c r="I9" s="24">
        <f>N9+O9+Q9+R9+X9</f>
        <v>160</v>
      </c>
      <c r="J9" s="13">
        <f>U9+V9</f>
        <v>0</v>
      </c>
      <c r="K9" s="46">
        <f>SUM(L9:Y9)</f>
        <v>204</v>
      </c>
      <c r="L9" s="45"/>
      <c r="M9" s="45"/>
      <c r="N9" s="56"/>
      <c r="O9" s="56">
        <v>160</v>
      </c>
      <c r="P9" s="45">
        <v>44</v>
      </c>
      <c r="Q9" s="47"/>
      <c r="R9" s="48"/>
      <c r="S9" s="48"/>
      <c r="T9" s="48"/>
      <c r="U9" s="48"/>
      <c r="V9" s="48"/>
      <c r="W9" s="48"/>
      <c r="X9" s="48"/>
      <c r="Y9" s="48"/>
    </row>
    <row r="10" spans="1:25" s="49" customFormat="1" ht="15" customHeight="1">
      <c r="A10" s="42" t="s">
        <v>38</v>
      </c>
      <c r="B10" s="57" t="s">
        <v>58</v>
      </c>
      <c r="C10" s="57" t="s">
        <v>59</v>
      </c>
      <c r="D10" s="43" t="s">
        <v>60</v>
      </c>
      <c r="E10" s="58">
        <v>1979</v>
      </c>
      <c r="F10" s="45" t="s">
        <v>61</v>
      </c>
      <c r="G10" s="45" t="s">
        <v>34</v>
      </c>
      <c r="H10" s="23">
        <f>L10+M10+P10+S10+T10+W10+Y10</f>
        <v>149</v>
      </c>
      <c r="I10" s="24">
        <f>N10+O10+Q10+R10+X10</f>
        <v>52</v>
      </c>
      <c r="J10" s="13">
        <f>U10+V10</f>
        <v>0</v>
      </c>
      <c r="K10" s="46">
        <f>SUM(L10:Y10)</f>
        <v>201</v>
      </c>
      <c r="L10" s="45">
        <v>44</v>
      </c>
      <c r="M10" s="45">
        <v>65</v>
      </c>
      <c r="N10" s="45"/>
      <c r="O10" s="45"/>
      <c r="P10" s="45">
        <v>40</v>
      </c>
      <c r="Q10" s="47">
        <v>52</v>
      </c>
      <c r="R10" s="48"/>
      <c r="S10" s="48"/>
      <c r="T10" s="48"/>
      <c r="U10" s="48"/>
      <c r="V10" s="48"/>
      <c r="W10" s="48"/>
      <c r="X10" s="48"/>
      <c r="Y10" s="48"/>
    </row>
    <row r="11" spans="1:25" s="49" customFormat="1" ht="15" customHeight="1">
      <c r="A11" s="42" t="s">
        <v>39</v>
      </c>
      <c r="B11" s="59" t="s">
        <v>62</v>
      </c>
      <c r="C11" s="60" t="s">
        <v>63</v>
      </c>
      <c r="D11" s="61" t="s">
        <v>64</v>
      </c>
      <c r="E11" s="55">
        <v>1995</v>
      </c>
      <c r="F11" s="45" t="s">
        <v>57</v>
      </c>
      <c r="G11" s="45" t="s">
        <v>35</v>
      </c>
      <c r="H11" s="23">
        <f>L11+M11+P11+S11+T11+W11+Y11</f>
        <v>0</v>
      </c>
      <c r="I11" s="24">
        <f>N11+O11+Q11+R11+X11</f>
        <v>200</v>
      </c>
      <c r="J11" s="13">
        <f>U11+V11</f>
        <v>0</v>
      </c>
      <c r="K11" s="46">
        <f>SUM(L11:Y11)</f>
        <v>200</v>
      </c>
      <c r="L11" s="45"/>
      <c r="M11" s="45"/>
      <c r="N11" s="56"/>
      <c r="O11" s="56">
        <v>200</v>
      </c>
      <c r="P11" s="48"/>
      <c r="Q11" s="62"/>
      <c r="R11" s="48"/>
      <c r="S11" s="48"/>
      <c r="T11" s="48"/>
      <c r="U11" s="48"/>
      <c r="V11" s="48"/>
      <c r="W11" s="48"/>
      <c r="X11" s="48"/>
      <c r="Y11" s="48"/>
    </row>
    <row r="12" spans="1:25" s="49" customFormat="1" ht="15" customHeight="1">
      <c r="A12" s="42" t="s">
        <v>40</v>
      </c>
      <c r="B12" s="59" t="s">
        <v>65</v>
      </c>
      <c r="C12" s="59" t="s">
        <v>66</v>
      </c>
      <c r="D12" s="59" t="s">
        <v>67</v>
      </c>
      <c r="E12" s="55">
        <v>1993</v>
      </c>
      <c r="F12" s="45" t="s">
        <v>57</v>
      </c>
      <c r="G12" s="45" t="s">
        <v>36</v>
      </c>
      <c r="H12" s="23">
        <f>L12+M12+P12+S12+T12+W12+Y12</f>
        <v>0</v>
      </c>
      <c r="I12" s="24">
        <f>N12+O12+Q12+R12+X12</f>
        <v>200</v>
      </c>
      <c r="J12" s="13">
        <f>U12+V12</f>
        <v>0</v>
      </c>
      <c r="K12" s="46">
        <f>SUM(L12:Y12)</f>
        <v>200</v>
      </c>
      <c r="L12" s="45"/>
      <c r="M12" s="45"/>
      <c r="N12" s="56"/>
      <c r="O12" s="56">
        <v>200</v>
      </c>
      <c r="P12" s="45"/>
      <c r="Q12" s="47"/>
      <c r="R12" s="48"/>
      <c r="S12" s="48"/>
      <c r="T12" s="48"/>
      <c r="U12" s="48"/>
      <c r="V12" s="48"/>
      <c r="W12" s="48"/>
      <c r="X12" s="48"/>
      <c r="Y12" s="48"/>
    </row>
    <row r="13" spans="1:25" s="49" customFormat="1" ht="15" customHeight="1">
      <c r="A13" s="42" t="s">
        <v>41</v>
      </c>
      <c r="B13" s="63" t="s">
        <v>68</v>
      </c>
      <c r="C13" s="63" t="s">
        <v>69</v>
      </c>
      <c r="D13" s="63" t="s">
        <v>70</v>
      </c>
      <c r="E13" s="58">
        <v>1980</v>
      </c>
      <c r="F13" s="45" t="s">
        <v>61</v>
      </c>
      <c r="G13" s="45" t="s">
        <v>35</v>
      </c>
      <c r="H13" s="23">
        <f>L13+M13+P13+S13+T13+W13+Y13</f>
        <v>109</v>
      </c>
      <c r="I13" s="24">
        <f>N13+O13+Q13+R13+X13</f>
        <v>80</v>
      </c>
      <c r="J13" s="13">
        <f>U13+V13</f>
        <v>0</v>
      </c>
      <c r="K13" s="46">
        <f>SUM(L13:Y13)</f>
        <v>189</v>
      </c>
      <c r="L13" s="45">
        <v>34</v>
      </c>
      <c r="M13" s="45"/>
      <c r="N13" s="45"/>
      <c r="O13" s="45"/>
      <c r="P13" s="45">
        <v>75</v>
      </c>
      <c r="Q13" s="47">
        <v>80</v>
      </c>
      <c r="R13" s="48"/>
      <c r="S13" s="48"/>
      <c r="T13" s="48"/>
      <c r="U13" s="48"/>
      <c r="V13" s="48"/>
      <c r="W13" s="48"/>
      <c r="X13" s="48"/>
      <c r="Y13" s="48"/>
    </row>
    <row r="14" spans="1:25" s="49" customFormat="1" ht="15" customHeight="1">
      <c r="A14" s="42" t="s">
        <v>42</v>
      </c>
      <c r="B14" s="59" t="s">
        <v>71</v>
      </c>
      <c r="C14" s="60" t="s">
        <v>72</v>
      </c>
      <c r="D14" s="61" t="s">
        <v>73</v>
      </c>
      <c r="E14" s="55">
        <v>1996</v>
      </c>
      <c r="F14" s="45" t="s">
        <v>57</v>
      </c>
      <c r="G14" s="45" t="s">
        <v>37</v>
      </c>
      <c r="H14" s="23">
        <f>L14+M14+P14+S14+T14+W14+Y14</f>
        <v>0</v>
      </c>
      <c r="I14" s="24">
        <f>N14+O14+Q14+R14+X14</f>
        <v>180</v>
      </c>
      <c r="J14" s="13">
        <f>U14+V14</f>
        <v>0</v>
      </c>
      <c r="K14" s="46">
        <f>SUM(L14:Y14)</f>
        <v>180</v>
      </c>
      <c r="L14" s="45"/>
      <c r="M14" s="45"/>
      <c r="N14" s="56"/>
      <c r="O14" s="56">
        <v>180</v>
      </c>
      <c r="P14" s="45"/>
      <c r="Q14" s="47"/>
      <c r="R14" s="48"/>
      <c r="S14" s="48"/>
      <c r="T14" s="48"/>
      <c r="U14" s="48"/>
      <c r="V14" s="48"/>
      <c r="W14" s="48"/>
      <c r="X14" s="48"/>
      <c r="Y14" s="48"/>
    </row>
    <row r="15" spans="1:25" s="49" customFormat="1" ht="15" customHeight="1">
      <c r="A15" s="42" t="s">
        <v>43</v>
      </c>
      <c r="B15" s="59" t="s">
        <v>74</v>
      </c>
      <c r="C15" s="59" t="s">
        <v>75</v>
      </c>
      <c r="D15" s="61" t="s">
        <v>76</v>
      </c>
      <c r="E15" s="55">
        <v>1993</v>
      </c>
      <c r="F15" s="45" t="s">
        <v>57</v>
      </c>
      <c r="G15" s="45" t="s">
        <v>38</v>
      </c>
      <c r="H15" s="23">
        <f>L15+M15+P15+S15+T15+W15+Y15</f>
        <v>0</v>
      </c>
      <c r="I15" s="24">
        <f>N15+O15+Q15+R15+X15</f>
        <v>180</v>
      </c>
      <c r="J15" s="13">
        <f>U15+V15</f>
        <v>0</v>
      </c>
      <c r="K15" s="46">
        <f>SUM(L15:Y15)</f>
        <v>180</v>
      </c>
      <c r="L15" s="45"/>
      <c r="M15" s="45"/>
      <c r="N15" s="56"/>
      <c r="O15" s="56">
        <v>180</v>
      </c>
      <c r="P15" s="45"/>
      <c r="Q15" s="47"/>
      <c r="R15" s="48"/>
      <c r="S15" s="48"/>
      <c r="T15" s="48"/>
      <c r="U15" s="48"/>
      <c r="V15" s="48"/>
      <c r="W15" s="48"/>
      <c r="X15" s="48"/>
      <c r="Y15" s="48"/>
    </row>
    <row r="16" spans="1:25" s="49" customFormat="1" ht="15" customHeight="1">
      <c r="A16" s="42" t="s">
        <v>44</v>
      </c>
      <c r="B16" s="64" t="s">
        <v>77</v>
      </c>
      <c r="C16" s="65" t="s">
        <v>78</v>
      </c>
      <c r="D16" s="61" t="s">
        <v>79</v>
      </c>
      <c r="E16" s="55">
        <v>1995</v>
      </c>
      <c r="F16" s="45" t="s">
        <v>57</v>
      </c>
      <c r="G16" s="45" t="s">
        <v>39</v>
      </c>
      <c r="H16" s="23">
        <f>L16+M16+P16+S16+T16+W16+Y16</f>
        <v>51</v>
      </c>
      <c r="I16" s="24">
        <f>N16+O16+Q16+R16+X16</f>
        <v>121</v>
      </c>
      <c r="J16" s="13">
        <f>U16+V16</f>
        <v>0</v>
      </c>
      <c r="K16" s="46">
        <f>SUM(L16:Y16)</f>
        <v>172</v>
      </c>
      <c r="L16" s="45">
        <v>23</v>
      </c>
      <c r="M16" s="45">
        <v>28</v>
      </c>
      <c r="N16" s="45"/>
      <c r="O16" s="45">
        <v>96</v>
      </c>
      <c r="P16" s="45"/>
      <c r="Q16" s="66">
        <v>25</v>
      </c>
      <c r="R16" s="48"/>
      <c r="S16" s="48"/>
      <c r="T16" s="48"/>
      <c r="U16" s="48"/>
      <c r="V16" s="48"/>
      <c r="W16" s="48"/>
      <c r="X16" s="48"/>
      <c r="Y16" s="48"/>
    </row>
    <row r="17" spans="1:25" s="49" customFormat="1" ht="15" customHeight="1">
      <c r="A17" s="42" t="s">
        <v>80</v>
      </c>
      <c r="B17" s="63" t="s">
        <v>81</v>
      </c>
      <c r="C17" s="63" t="s">
        <v>52</v>
      </c>
      <c r="D17" s="63" t="s">
        <v>47</v>
      </c>
      <c r="E17" s="58">
        <v>1987</v>
      </c>
      <c r="F17" s="45" t="s">
        <v>48</v>
      </c>
      <c r="G17" s="45" t="s">
        <v>35</v>
      </c>
      <c r="H17" s="23">
        <f>L17+M17+P17+S17+T17+W17+Y17</f>
        <v>170</v>
      </c>
      <c r="I17" s="24">
        <f>N17+O17+Q17+R17+X17</f>
        <v>0</v>
      </c>
      <c r="J17" s="13">
        <f>U17+V17</f>
        <v>0</v>
      </c>
      <c r="K17" s="46">
        <f>SUM(L17:Y17)</f>
        <v>170</v>
      </c>
      <c r="L17" s="45">
        <v>80</v>
      </c>
      <c r="M17" s="45">
        <v>90</v>
      </c>
      <c r="N17" s="45"/>
      <c r="O17" s="45"/>
      <c r="P17" s="45"/>
      <c r="Q17" s="47"/>
      <c r="R17" s="48"/>
      <c r="S17" s="48"/>
      <c r="T17" s="48"/>
      <c r="U17" s="48"/>
      <c r="V17" s="48"/>
      <c r="W17" s="48"/>
      <c r="X17" s="48"/>
      <c r="Y17" s="48"/>
    </row>
    <row r="18" spans="1:25" s="49" customFormat="1" ht="15" customHeight="1">
      <c r="A18" s="42" t="s">
        <v>82</v>
      </c>
      <c r="B18" s="63" t="s">
        <v>83</v>
      </c>
      <c r="C18" s="63" t="s">
        <v>84</v>
      </c>
      <c r="D18" s="51" t="s">
        <v>60</v>
      </c>
      <c r="E18" s="45">
        <v>1981</v>
      </c>
      <c r="F18" s="45" t="s">
        <v>61</v>
      </c>
      <c r="G18" s="45" t="s">
        <v>36</v>
      </c>
      <c r="H18" s="23">
        <f>L18+M18+P18+S18+T18+W18+Y18</f>
        <v>65</v>
      </c>
      <c r="I18" s="24">
        <f>N18+O18+Q18+R18+X18</f>
        <v>100</v>
      </c>
      <c r="J18" s="13">
        <f>U18+V18</f>
        <v>0</v>
      </c>
      <c r="K18" s="46">
        <f>SUM(L18:Y18)</f>
        <v>165</v>
      </c>
      <c r="L18" s="45">
        <v>65</v>
      </c>
      <c r="M18" s="45"/>
      <c r="N18" s="45"/>
      <c r="O18" s="45"/>
      <c r="P18" s="45"/>
      <c r="Q18" s="47">
        <v>100</v>
      </c>
      <c r="R18" s="48"/>
      <c r="S18" s="48"/>
      <c r="T18" s="48"/>
      <c r="U18" s="48"/>
      <c r="V18" s="48"/>
      <c r="W18" s="48"/>
      <c r="X18" s="48"/>
      <c r="Y18" s="48"/>
    </row>
    <row r="19" spans="1:25" s="49" customFormat="1" ht="15" customHeight="1">
      <c r="A19" s="42" t="s">
        <v>85</v>
      </c>
      <c r="B19" s="59" t="s">
        <v>86</v>
      </c>
      <c r="C19" s="59" t="s">
        <v>87</v>
      </c>
      <c r="D19" s="67" t="s">
        <v>88</v>
      </c>
      <c r="E19" s="55">
        <v>1994</v>
      </c>
      <c r="F19" s="45" t="s">
        <v>57</v>
      </c>
      <c r="G19" s="45" t="s">
        <v>40</v>
      </c>
      <c r="H19" s="23">
        <f>L19+M19+P19+S19+T19+W19+Y19</f>
        <v>0</v>
      </c>
      <c r="I19" s="24">
        <f>N19+O19+Q19+R19+X19</f>
        <v>160</v>
      </c>
      <c r="J19" s="13">
        <f>U19+V19</f>
        <v>0</v>
      </c>
      <c r="K19" s="46">
        <f>SUM(L19:Y19)</f>
        <v>160</v>
      </c>
      <c r="L19" s="45"/>
      <c r="M19" s="45"/>
      <c r="N19" s="56"/>
      <c r="O19" s="56">
        <v>160</v>
      </c>
      <c r="P19" s="45"/>
      <c r="Q19" s="47"/>
      <c r="R19" s="48"/>
      <c r="S19" s="48"/>
      <c r="T19" s="48"/>
      <c r="U19" s="48"/>
      <c r="V19" s="48"/>
      <c r="W19" s="48"/>
      <c r="X19" s="48"/>
      <c r="Y19" s="48"/>
    </row>
    <row r="20" spans="1:25" s="49" customFormat="1" ht="15" customHeight="1">
      <c r="A20" s="42" t="s">
        <v>89</v>
      </c>
      <c r="B20" s="60" t="s">
        <v>90</v>
      </c>
      <c r="C20" s="60" t="s">
        <v>91</v>
      </c>
      <c r="D20" s="60" t="s">
        <v>92</v>
      </c>
      <c r="E20" s="48">
        <v>1973</v>
      </c>
      <c r="F20" s="48" t="s">
        <v>61</v>
      </c>
      <c r="G20" s="45" t="s">
        <v>37</v>
      </c>
      <c r="H20" s="23">
        <f>L20+M20+P20+S20+T20+W20+Y20</f>
        <v>159</v>
      </c>
      <c r="I20" s="24">
        <f>N20+O20+Q20+R20+X20</f>
        <v>0</v>
      </c>
      <c r="J20" s="13">
        <f>U20+V20</f>
        <v>0</v>
      </c>
      <c r="K20" s="46">
        <f>SUM(L20:Y20)</f>
        <v>159</v>
      </c>
      <c r="L20" s="45">
        <v>26</v>
      </c>
      <c r="M20" s="45">
        <v>75</v>
      </c>
      <c r="N20" s="45"/>
      <c r="O20" s="45"/>
      <c r="P20" s="45">
        <v>58</v>
      </c>
      <c r="Q20" s="66"/>
      <c r="R20" s="48"/>
      <c r="S20" s="48"/>
      <c r="T20" s="48"/>
      <c r="U20" s="48"/>
      <c r="V20" s="48"/>
      <c r="W20" s="48"/>
      <c r="X20" s="48"/>
      <c r="Y20" s="48"/>
    </row>
    <row r="21" spans="1:25" s="49" customFormat="1" ht="15" customHeight="1">
      <c r="A21" s="42" t="s">
        <v>93</v>
      </c>
      <c r="B21" s="59" t="s">
        <v>94</v>
      </c>
      <c r="C21" s="59" t="s">
        <v>95</v>
      </c>
      <c r="D21" s="61" t="s">
        <v>96</v>
      </c>
      <c r="E21" s="55">
        <v>1993</v>
      </c>
      <c r="F21" s="45" t="s">
        <v>57</v>
      </c>
      <c r="G21" s="45" t="s">
        <v>41</v>
      </c>
      <c r="H21" s="23">
        <f>L21+M21+P21+S21+T21+W21+Y21</f>
        <v>0</v>
      </c>
      <c r="I21" s="24">
        <f>N21+O21+Q21+R21+X21</f>
        <v>150</v>
      </c>
      <c r="J21" s="13">
        <f>U21+V21</f>
        <v>0</v>
      </c>
      <c r="K21" s="46">
        <f>SUM(L21:Y21)</f>
        <v>150</v>
      </c>
      <c r="L21" s="45"/>
      <c r="M21" s="45"/>
      <c r="N21" s="56"/>
      <c r="O21" s="56">
        <v>150</v>
      </c>
      <c r="P21" s="45"/>
      <c r="Q21" s="47"/>
      <c r="R21" s="48"/>
      <c r="S21" s="48"/>
      <c r="T21" s="48"/>
      <c r="U21" s="48"/>
      <c r="V21" s="48"/>
      <c r="W21" s="48"/>
      <c r="X21" s="48"/>
      <c r="Y21" s="48"/>
    </row>
    <row r="22" spans="1:25" s="49" customFormat="1" ht="15" customHeight="1">
      <c r="A22" s="42" t="s">
        <v>97</v>
      </c>
      <c r="B22" s="59" t="s">
        <v>98</v>
      </c>
      <c r="C22" s="60" t="s">
        <v>99</v>
      </c>
      <c r="D22" s="61" t="s">
        <v>100</v>
      </c>
      <c r="E22" s="55">
        <v>1995</v>
      </c>
      <c r="F22" s="45" t="s">
        <v>57</v>
      </c>
      <c r="G22" s="45" t="s">
        <v>42</v>
      </c>
      <c r="H22" s="23">
        <f>L22+M22+P22+S22+T22+W22+Y22</f>
        <v>0</v>
      </c>
      <c r="I22" s="24">
        <f>N22+O22+Q22+R22+X22</f>
        <v>150</v>
      </c>
      <c r="J22" s="13">
        <f>U22+V22</f>
        <v>0</v>
      </c>
      <c r="K22" s="46">
        <f>SUM(L22:Y22)</f>
        <v>150</v>
      </c>
      <c r="L22" s="45"/>
      <c r="M22" s="45"/>
      <c r="N22" s="56"/>
      <c r="O22" s="56">
        <v>150</v>
      </c>
      <c r="P22" s="45"/>
      <c r="Q22" s="47"/>
      <c r="R22" s="48"/>
      <c r="S22" s="48"/>
      <c r="T22" s="48"/>
      <c r="U22" s="48"/>
      <c r="V22" s="48"/>
      <c r="W22" s="48"/>
      <c r="X22" s="48"/>
      <c r="Y22" s="48"/>
    </row>
    <row r="23" spans="1:25" s="49" customFormat="1" ht="15" customHeight="1">
      <c r="A23" s="42" t="s">
        <v>101</v>
      </c>
      <c r="B23" s="51" t="s">
        <v>102</v>
      </c>
      <c r="C23" s="51" t="s">
        <v>103</v>
      </c>
      <c r="D23" s="68" t="s">
        <v>104</v>
      </c>
      <c r="E23" s="45">
        <v>1971</v>
      </c>
      <c r="F23" s="45" t="s">
        <v>19</v>
      </c>
      <c r="G23" s="45" t="s">
        <v>36</v>
      </c>
      <c r="H23" s="23">
        <f>L23+M23+P23+S23+T23+W23+Y23</f>
        <v>147</v>
      </c>
      <c r="I23" s="24">
        <f>N23+O23+Q23+R23+X23</f>
        <v>0</v>
      </c>
      <c r="J23" s="13">
        <f>U23+V23</f>
        <v>0</v>
      </c>
      <c r="K23" s="46">
        <f>SUM(L23:Y23)</f>
        <v>147</v>
      </c>
      <c r="L23" s="45">
        <v>40</v>
      </c>
      <c r="M23" s="45">
        <v>55</v>
      </c>
      <c r="N23" s="45"/>
      <c r="O23" s="45"/>
      <c r="P23" s="45">
        <v>52</v>
      </c>
      <c r="Q23" s="47"/>
      <c r="R23" s="48"/>
      <c r="S23" s="48"/>
      <c r="T23" s="48"/>
      <c r="U23" s="48"/>
      <c r="V23" s="48"/>
      <c r="W23" s="48"/>
      <c r="X23" s="48"/>
      <c r="Y23" s="48"/>
    </row>
    <row r="24" spans="1:25" s="49" customFormat="1" ht="15" customHeight="1">
      <c r="A24" s="42" t="s">
        <v>105</v>
      </c>
      <c r="B24" s="69" t="s">
        <v>106</v>
      </c>
      <c r="C24" s="69" t="s">
        <v>107</v>
      </c>
      <c r="D24" s="70" t="s">
        <v>108</v>
      </c>
      <c r="E24" s="45">
        <v>1979</v>
      </c>
      <c r="F24" s="45" t="s">
        <v>61</v>
      </c>
      <c r="G24" s="45" t="s">
        <v>38</v>
      </c>
      <c r="H24" s="23">
        <f>L24+M24+P24+S24+T24+W24+Y24</f>
        <v>102</v>
      </c>
      <c r="I24" s="24">
        <f>N24+O24+Q24+R24+X24</f>
        <v>44</v>
      </c>
      <c r="J24" s="13">
        <f>U24+V24</f>
        <v>0</v>
      </c>
      <c r="K24" s="46">
        <f>SUM(L24:Y24)</f>
        <v>146</v>
      </c>
      <c r="L24" s="45">
        <v>30</v>
      </c>
      <c r="M24" s="45">
        <v>42</v>
      </c>
      <c r="N24" s="45"/>
      <c r="O24" s="45"/>
      <c r="P24" s="45">
        <v>30</v>
      </c>
      <c r="Q24" s="47">
        <v>44</v>
      </c>
      <c r="R24" s="48"/>
      <c r="S24" s="48"/>
      <c r="T24" s="48"/>
      <c r="U24" s="48"/>
      <c r="V24" s="48"/>
      <c r="W24" s="48"/>
      <c r="X24" s="48"/>
      <c r="Y24" s="48"/>
    </row>
    <row r="25" spans="1:25" s="49" customFormat="1" ht="15" customHeight="1">
      <c r="A25" s="42" t="s">
        <v>109</v>
      </c>
      <c r="B25" s="63" t="s">
        <v>110</v>
      </c>
      <c r="C25" s="60" t="s">
        <v>111</v>
      </c>
      <c r="D25" s="59" t="s">
        <v>112</v>
      </c>
      <c r="E25" s="58">
        <v>1974</v>
      </c>
      <c r="F25" s="45" t="s">
        <v>61</v>
      </c>
      <c r="G25" s="45" t="s">
        <v>39</v>
      </c>
      <c r="H25" s="23">
        <f>L25+M25+P25+S25+T25+W25+Y25</f>
        <v>92</v>
      </c>
      <c r="I25" s="24">
        <f>N25+O25+Q25+R25+X25</f>
        <v>50</v>
      </c>
      <c r="J25" s="13">
        <f>U25+V25</f>
        <v>0</v>
      </c>
      <c r="K25" s="46">
        <f>SUM(L25:Y25)</f>
        <v>142</v>
      </c>
      <c r="L25" s="45">
        <v>48</v>
      </c>
      <c r="M25" s="45">
        <v>44</v>
      </c>
      <c r="N25" s="45"/>
      <c r="O25" s="45"/>
      <c r="P25" s="45"/>
      <c r="Q25" s="66">
        <v>50</v>
      </c>
      <c r="R25" s="48"/>
      <c r="S25" s="48"/>
      <c r="T25" s="48"/>
      <c r="U25" s="48"/>
      <c r="V25" s="48"/>
      <c r="W25" s="48"/>
      <c r="X25" s="48"/>
      <c r="Y25" s="48"/>
    </row>
    <row r="26" spans="1:25" s="49" customFormat="1" ht="15" customHeight="1">
      <c r="A26" s="42" t="s">
        <v>113</v>
      </c>
      <c r="B26" s="43" t="s">
        <v>114</v>
      </c>
      <c r="C26" s="43" t="s">
        <v>115</v>
      </c>
      <c r="D26" s="43" t="s">
        <v>116</v>
      </c>
      <c r="E26" s="45">
        <v>1960</v>
      </c>
      <c r="F26" s="45" t="s">
        <v>117</v>
      </c>
      <c r="G26" s="45" t="s">
        <v>34</v>
      </c>
      <c r="H26" s="23">
        <f>L26+M26+P26+S26+T26+W26+Y26</f>
        <v>93</v>
      </c>
      <c r="I26" s="24">
        <f>N26+O26+Q26+R26+X26</f>
        <v>48</v>
      </c>
      <c r="J26" s="13">
        <f>U26+V26</f>
        <v>0</v>
      </c>
      <c r="K26" s="46">
        <f>SUM(L26:Y26)</f>
        <v>141</v>
      </c>
      <c r="L26" s="45">
        <v>36</v>
      </c>
      <c r="M26" s="45">
        <v>23</v>
      </c>
      <c r="N26" s="45"/>
      <c r="O26" s="45"/>
      <c r="P26" s="45">
        <v>34</v>
      </c>
      <c r="Q26" s="47">
        <v>48</v>
      </c>
      <c r="R26" s="48"/>
      <c r="S26" s="48"/>
      <c r="T26" s="48"/>
      <c r="U26" s="48"/>
      <c r="V26" s="48"/>
      <c r="W26" s="48"/>
      <c r="X26" s="48"/>
      <c r="Y26" s="48"/>
    </row>
    <row r="27" spans="1:25" s="49" customFormat="1" ht="15" customHeight="1">
      <c r="A27" s="42" t="s">
        <v>118</v>
      </c>
      <c r="B27" s="59" t="s">
        <v>119</v>
      </c>
      <c r="C27" s="60" t="s">
        <v>52</v>
      </c>
      <c r="D27" s="61" t="s">
        <v>120</v>
      </c>
      <c r="E27" s="55">
        <v>1995</v>
      </c>
      <c r="F27" s="45" t="s">
        <v>57</v>
      </c>
      <c r="G27" s="45" t="s">
        <v>43</v>
      </c>
      <c r="H27" s="23">
        <f>L27+M27+P27+S27+T27+W27+Y27</f>
        <v>0</v>
      </c>
      <c r="I27" s="24">
        <f>N27+O27+Q27+R27+X27</f>
        <v>140</v>
      </c>
      <c r="J27" s="13">
        <f>U27+V27</f>
        <v>0</v>
      </c>
      <c r="K27" s="46">
        <f>SUM(L27:Y27)</f>
        <v>140</v>
      </c>
      <c r="L27" s="45"/>
      <c r="M27" s="45"/>
      <c r="N27" s="56"/>
      <c r="O27" s="56">
        <v>140</v>
      </c>
      <c r="P27" s="45"/>
      <c r="Q27" s="47"/>
      <c r="R27" s="48"/>
      <c r="S27" s="48"/>
      <c r="T27" s="48"/>
      <c r="U27" s="48"/>
      <c r="V27" s="48"/>
      <c r="W27" s="48"/>
      <c r="X27" s="48"/>
      <c r="Y27" s="48"/>
    </row>
    <row r="28" spans="1:25" s="49" customFormat="1" ht="15" customHeight="1">
      <c r="A28" s="42" t="s">
        <v>121</v>
      </c>
      <c r="B28" s="59" t="s">
        <v>122</v>
      </c>
      <c r="C28" s="59" t="s">
        <v>52</v>
      </c>
      <c r="D28" s="61" t="s">
        <v>123</v>
      </c>
      <c r="E28" s="55">
        <v>1994</v>
      </c>
      <c r="F28" s="45" t="s">
        <v>57</v>
      </c>
      <c r="G28" s="45" t="s">
        <v>44</v>
      </c>
      <c r="H28" s="23">
        <f>L28+M28+P28+S28+T28+W28+Y28</f>
        <v>0</v>
      </c>
      <c r="I28" s="24">
        <f>N28+O28+Q28+R28+X28</f>
        <v>140</v>
      </c>
      <c r="J28" s="13">
        <f>U28+V28</f>
        <v>0</v>
      </c>
      <c r="K28" s="46">
        <f>SUM(L28:Y28)</f>
        <v>140</v>
      </c>
      <c r="L28" s="45"/>
      <c r="M28" s="45"/>
      <c r="N28" s="56"/>
      <c r="O28" s="56">
        <v>140</v>
      </c>
      <c r="P28" s="45"/>
      <c r="Q28" s="47"/>
      <c r="R28" s="48"/>
      <c r="S28" s="48"/>
      <c r="T28" s="48"/>
      <c r="U28" s="48"/>
      <c r="V28" s="48"/>
      <c r="W28" s="48"/>
      <c r="X28" s="48"/>
      <c r="Y28" s="48"/>
    </row>
    <row r="29" spans="1:25" s="49" customFormat="1" ht="15" customHeight="1">
      <c r="A29" s="42" t="s">
        <v>124</v>
      </c>
      <c r="B29" s="59" t="s">
        <v>125</v>
      </c>
      <c r="C29" s="59" t="s">
        <v>126</v>
      </c>
      <c r="D29" s="61" t="s">
        <v>127</v>
      </c>
      <c r="E29" s="55">
        <v>1963</v>
      </c>
      <c r="F29" s="45" t="s">
        <v>19</v>
      </c>
      <c r="G29" s="45" t="s">
        <v>37</v>
      </c>
      <c r="H29" s="23">
        <f>L29+M29+P29+S29+T29+W29+Y29</f>
        <v>65</v>
      </c>
      <c r="I29" s="24">
        <f>N29+O29+Q29+R29+X29</f>
        <v>75</v>
      </c>
      <c r="J29" s="13">
        <f>U29+V29</f>
        <v>0</v>
      </c>
      <c r="K29" s="46">
        <f>SUM(L29:Y29)</f>
        <v>140</v>
      </c>
      <c r="L29" s="45"/>
      <c r="M29" s="45"/>
      <c r="N29" s="56"/>
      <c r="O29" s="56"/>
      <c r="P29" s="45">
        <v>65</v>
      </c>
      <c r="Q29" s="47">
        <v>75</v>
      </c>
      <c r="R29" s="48"/>
      <c r="S29" s="48"/>
      <c r="T29" s="48"/>
      <c r="U29" s="48"/>
      <c r="V29" s="48"/>
      <c r="W29" s="48"/>
      <c r="X29" s="48"/>
      <c r="Y29" s="48"/>
    </row>
    <row r="30" spans="1:25" s="49" customFormat="1" ht="15" customHeight="1">
      <c r="A30" s="42" t="s">
        <v>128</v>
      </c>
      <c r="B30" s="51" t="s">
        <v>129</v>
      </c>
      <c r="C30" s="69" t="s">
        <v>103</v>
      </c>
      <c r="D30" s="51" t="s">
        <v>47</v>
      </c>
      <c r="E30" s="45">
        <v>1993</v>
      </c>
      <c r="F30" s="45" t="s">
        <v>57</v>
      </c>
      <c r="G30" s="45" t="s">
        <v>80</v>
      </c>
      <c r="H30" s="23">
        <f>L30+M30+P30+S30+T30+W30+Y30</f>
        <v>138</v>
      </c>
      <c r="I30" s="24">
        <f>N30+O30+Q30+R30+X30</f>
        <v>0</v>
      </c>
      <c r="J30" s="13">
        <f>U30+V30</f>
        <v>0</v>
      </c>
      <c r="K30" s="46">
        <f>SUM(L30:Y30)</f>
        <v>138</v>
      </c>
      <c r="L30" s="45">
        <v>42</v>
      </c>
      <c r="M30" s="45">
        <v>46</v>
      </c>
      <c r="N30" s="45"/>
      <c r="O30" s="45"/>
      <c r="P30" s="45">
        <v>50</v>
      </c>
      <c r="Q30" s="47"/>
      <c r="R30" s="48"/>
      <c r="S30" s="48"/>
      <c r="T30" s="48"/>
      <c r="U30" s="48"/>
      <c r="V30" s="48"/>
      <c r="W30" s="48"/>
      <c r="X30" s="48"/>
      <c r="Y30" s="48"/>
    </row>
    <row r="31" spans="1:25" s="49" customFormat="1" ht="15" customHeight="1">
      <c r="A31" s="42" t="s">
        <v>130</v>
      </c>
      <c r="B31" s="59" t="s">
        <v>131</v>
      </c>
      <c r="C31" s="59" t="s">
        <v>132</v>
      </c>
      <c r="D31" s="61" t="s">
        <v>108</v>
      </c>
      <c r="E31" s="55">
        <v>1964</v>
      </c>
      <c r="F31" s="45" t="s">
        <v>19</v>
      </c>
      <c r="G31" s="45" t="s">
        <v>38</v>
      </c>
      <c r="H31" s="23">
        <f>L31+M31+P31+S31+T31+W31+Y31</f>
        <v>80</v>
      </c>
      <c r="I31" s="24">
        <f>N31+O31+Q31+R31+X31</f>
        <v>58</v>
      </c>
      <c r="J31" s="13">
        <f>U31+V31</f>
        <v>0</v>
      </c>
      <c r="K31" s="46">
        <f>SUM(L31:Y31)</f>
        <v>138</v>
      </c>
      <c r="L31" s="45"/>
      <c r="M31" s="45"/>
      <c r="N31" s="56"/>
      <c r="O31" s="56"/>
      <c r="P31" s="45">
        <v>80</v>
      </c>
      <c r="Q31" s="47">
        <v>58</v>
      </c>
      <c r="R31" s="48"/>
      <c r="S31" s="48"/>
      <c r="T31" s="48"/>
      <c r="U31" s="48"/>
      <c r="V31" s="48"/>
      <c r="W31" s="48"/>
      <c r="X31" s="48"/>
      <c r="Y31" s="48"/>
    </row>
    <row r="32" spans="1:25" s="49" customFormat="1" ht="15" customHeight="1">
      <c r="A32" s="42" t="s">
        <v>133</v>
      </c>
      <c r="B32" s="59" t="s">
        <v>134</v>
      </c>
      <c r="C32" s="59" t="s">
        <v>135</v>
      </c>
      <c r="D32" s="61" t="s">
        <v>136</v>
      </c>
      <c r="E32" s="55">
        <v>1993</v>
      </c>
      <c r="F32" s="45" t="s">
        <v>57</v>
      </c>
      <c r="G32" s="45" t="s">
        <v>82</v>
      </c>
      <c r="H32" s="23">
        <f>L32+M32+P32+S32+T32+W32+Y32</f>
        <v>0</v>
      </c>
      <c r="I32" s="24">
        <f>N32+O32+Q32+R32+X32</f>
        <v>130</v>
      </c>
      <c r="J32" s="13">
        <f>U32+V32</f>
        <v>0</v>
      </c>
      <c r="K32" s="46">
        <f>SUM(L32:Y32)</f>
        <v>130</v>
      </c>
      <c r="L32" s="45"/>
      <c r="M32" s="45"/>
      <c r="N32" s="56"/>
      <c r="O32" s="56">
        <v>130</v>
      </c>
      <c r="P32" s="45"/>
      <c r="Q32" s="47"/>
      <c r="R32" s="48"/>
      <c r="S32" s="48"/>
      <c r="T32" s="48"/>
      <c r="U32" s="48"/>
      <c r="V32" s="48"/>
      <c r="W32" s="48"/>
      <c r="X32" s="48"/>
      <c r="Y32" s="48"/>
    </row>
    <row r="33" spans="1:25" s="49" customFormat="1" ht="15" customHeight="1">
      <c r="A33" s="42" t="s">
        <v>137</v>
      </c>
      <c r="B33" s="59" t="s">
        <v>138</v>
      </c>
      <c r="C33" s="60" t="s">
        <v>139</v>
      </c>
      <c r="D33" s="61" t="s">
        <v>100</v>
      </c>
      <c r="E33" s="55">
        <v>1995</v>
      </c>
      <c r="F33" s="45" t="s">
        <v>57</v>
      </c>
      <c r="G33" s="45" t="s">
        <v>85</v>
      </c>
      <c r="H33" s="23">
        <f>L33+M33+P33+S33+T33+W33+Y33</f>
        <v>0</v>
      </c>
      <c r="I33" s="24">
        <f>N33+O33+Q33+R33+X33</f>
        <v>130</v>
      </c>
      <c r="J33" s="13">
        <f>U33+V33</f>
        <v>0</v>
      </c>
      <c r="K33" s="46">
        <f>SUM(L33:Y33)</f>
        <v>130</v>
      </c>
      <c r="L33" s="45"/>
      <c r="M33" s="45"/>
      <c r="N33" s="56"/>
      <c r="O33" s="56">
        <v>130</v>
      </c>
      <c r="P33" s="45"/>
      <c r="Q33" s="47"/>
      <c r="R33" s="48"/>
      <c r="S33" s="48"/>
      <c r="T33" s="48"/>
      <c r="U33" s="48"/>
      <c r="V33" s="48"/>
      <c r="W33" s="48"/>
      <c r="X33" s="48"/>
      <c r="Y33" s="48"/>
    </row>
    <row r="34" spans="1:25" s="49" customFormat="1" ht="15" customHeight="1">
      <c r="A34" s="42" t="s">
        <v>140</v>
      </c>
      <c r="B34" s="59" t="s">
        <v>141</v>
      </c>
      <c r="C34" s="60" t="s">
        <v>142</v>
      </c>
      <c r="D34" s="61" t="s">
        <v>143</v>
      </c>
      <c r="E34" s="55">
        <v>1995</v>
      </c>
      <c r="F34" s="45" t="s">
        <v>57</v>
      </c>
      <c r="G34" s="45" t="s">
        <v>89</v>
      </c>
      <c r="H34" s="23">
        <f>L34+M34+P34+S34+T34+W34+Y34</f>
        <v>0</v>
      </c>
      <c r="I34" s="24">
        <f>N34+O34+Q34+R34+X34</f>
        <v>122</v>
      </c>
      <c r="J34" s="13">
        <f>U34+V34</f>
        <v>0</v>
      </c>
      <c r="K34" s="46">
        <f>SUM(L34:Y34)</f>
        <v>122</v>
      </c>
      <c r="L34" s="45"/>
      <c r="M34" s="45"/>
      <c r="N34" s="56"/>
      <c r="O34" s="56">
        <v>122</v>
      </c>
      <c r="P34" s="45"/>
      <c r="Q34" s="47"/>
      <c r="R34" s="48"/>
      <c r="S34" s="48"/>
      <c r="T34" s="48"/>
      <c r="U34" s="48"/>
      <c r="V34" s="48"/>
      <c r="W34" s="48"/>
      <c r="X34" s="48"/>
      <c r="Y34" s="48"/>
    </row>
    <row r="35" spans="1:25" s="49" customFormat="1" ht="15" customHeight="1">
      <c r="A35" s="42" t="s">
        <v>144</v>
      </c>
      <c r="B35" s="59" t="s">
        <v>145</v>
      </c>
      <c r="C35" s="59" t="s">
        <v>146</v>
      </c>
      <c r="D35" s="61" t="s">
        <v>147</v>
      </c>
      <c r="E35" s="55">
        <v>1994</v>
      </c>
      <c r="F35" s="45" t="s">
        <v>57</v>
      </c>
      <c r="G35" s="45" t="s">
        <v>93</v>
      </c>
      <c r="H35" s="23">
        <f>L35+M35+P35+S35+T35+W35+Y35</f>
        <v>0</v>
      </c>
      <c r="I35" s="24">
        <f>N35+O35+Q35+R35+X35</f>
        <v>122</v>
      </c>
      <c r="J35" s="13">
        <f>U35+V35</f>
        <v>0</v>
      </c>
      <c r="K35" s="46">
        <f>SUM(L35:Y35)</f>
        <v>122</v>
      </c>
      <c r="L35" s="45"/>
      <c r="M35" s="45"/>
      <c r="N35" s="56"/>
      <c r="O35" s="56">
        <v>122</v>
      </c>
      <c r="P35" s="45"/>
      <c r="Q35" s="47"/>
      <c r="R35" s="48"/>
      <c r="S35" s="48"/>
      <c r="T35" s="48"/>
      <c r="U35" s="48"/>
      <c r="V35" s="48"/>
      <c r="W35" s="48"/>
      <c r="X35" s="48"/>
      <c r="Y35" s="48"/>
    </row>
    <row r="36" spans="1:25" s="49" customFormat="1" ht="15" customHeight="1">
      <c r="A36" s="42" t="s">
        <v>148</v>
      </c>
      <c r="B36" s="59" t="s">
        <v>149</v>
      </c>
      <c r="C36" s="59" t="s">
        <v>72</v>
      </c>
      <c r="D36" s="61" t="s">
        <v>150</v>
      </c>
      <c r="E36" s="55">
        <v>1994</v>
      </c>
      <c r="F36" s="45" t="s">
        <v>57</v>
      </c>
      <c r="G36" s="45" t="s">
        <v>97</v>
      </c>
      <c r="H36" s="23">
        <f>L36+M36+P36+S36+T36+W36+Y36</f>
        <v>0</v>
      </c>
      <c r="I36" s="24">
        <f>N36+O36+Q36+R36+X36</f>
        <v>116</v>
      </c>
      <c r="J36" s="13">
        <f>U36+V36</f>
        <v>0</v>
      </c>
      <c r="K36" s="46">
        <f>SUM(L36:Y36)</f>
        <v>116</v>
      </c>
      <c r="L36" s="45"/>
      <c r="M36" s="45"/>
      <c r="N36" s="56"/>
      <c r="O36" s="56">
        <v>116</v>
      </c>
      <c r="P36" s="45"/>
      <c r="Q36" s="47"/>
      <c r="R36" s="48"/>
      <c r="S36" s="48"/>
      <c r="T36" s="48"/>
      <c r="U36" s="48"/>
      <c r="V36" s="48"/>
      <c r="W36" s="48"/>
      <c r="X36" s="48"/>
      <c r="Y36" s="48"/>
    </row>
    <row r="37" spans="1:25" s="49" customFormat="1" ht="15" customHeight="1">
      <c r="A37" s="42" t="s">
        <v>151</v>
      </c>
      <c r="B37" s="59" t="s">
        <v>152</v>
      </c>
      <c r="C37" s="60" t="s">
        <v>59</v>
      </c>
      <c r="D37" s="61" t="s">
        <v>123</v>
      </c>
      <c r="E37" s="55">
        <v>1995</v>
      </c>
      <c r="F37" s="45" t="s">
        <v>57</v>
      </c>
      <c r="G37" s="45" t="s">
        <v>101</v>
      </c>
      <c r="H37" s="23">
        <f>L37+M37+P37+S37+T37+W37+Y37</f>
        <v>0</v>
      </c>
      <c r="I37" s="24">
        <f>N37+O37+Q37+R37+X37</f>
        <v>116</v>
      </c>
      <c r="J37" s="13">
        <f>U37+V37</f>
        <v>0</v>
      </c>
      <c r="K37" s="46">
        <f>SUM(L37:Y37)</f>
        <v>116</v>
      </c>
      <c r="L37" s="45"/>
      <c r="M37" s="45"/>
      <c r="N37" s="56"/>
      <c r="O37" s="56">
        <v>116</v>
      </c>
      <c r="P37" s="45"/>
      <c r="Q37" s="47"/>
      <c r="R37" s="48"/>
      <c r="S37" s="48"/>
      <c r="T37" s="48"/>
      <c r="U37" s="48"/>
      <c r="V37" s="48"/>
      <c r="W37" s="48"/>
      <c r="X37" s="48"/>
      <c r="Y37" s="48"/>
    </row>
    <row r="38" spans="1:25" s="49" customFormat="1" ht="15" customHeight="1">
      <c r="A38" s="42" t="s">
        <v>153</v>
      </c>
      <c r="B38" s="59" t="s">
        <v>154</v>
      </c>
      <c r="C38" s="59" t="s">
        <v>87</v>
      </c>
      <c r="D38" s="61" t="s">
        <v>155</v>
      </c>
      <c r="E38" s="55">
        <v>1993</v>
      </c>
      <c r="F38" s="45" t="s">
        <v>57</v>
      </c>
      <c r="G38" s="45" t="s">
        <v>105</v>
      </c>
      <c r="H38" s="23">
        <f>L38+M38+P38+S38+T38+W38+Y38</f>
        <v>0</v>
      </c>
      <c r="I38" s="24">
        <f>N38+O38+Q38+R38+X38</f>
        <v>110</v>
      </c>
      <c r="J38" s="13">
        <f>U38+V38</f>
        <v>0</v>
      </c>
      <c r="K38" s="46">
        <f>SUM(L38:Y38)</f>
        <v>110</v>
      </c>
      <c r="L38" s="45"/>
      <c r="M38" s="45"/>
      <c r="N38" s="56"/>
      <c r="O38" s="56">
        <v>110</v>
      </c>
      <c r="P38" s="45"/>
      <c r="Q38" s="47"/>
      <c r="R38" s="48"/>
      <c r="S38" s="48"/>
      <c r="T38" s="48"/>
      <c r="U38" s="48"/>
      <c r="V38" s="48"/>
      <c r="W38" s="48"/>
      <c r="X38" s="48"/>
      <c r="Y38" s="48"/>
    </row>
    <row r="39" spans="1:25" s="49" customFormat="1" ht="15" customHeight="1">
      <c r="A39" s="42" t="s">
        <v>156</v>
      </c>
      <c r="B39" s="59" t="s">
        <v>157</v>
      </c>
      <c r="C39" s="60" t="s">
        <v>158</v>
      </c>
      <c r="D39" s="61" t="s">
        <v>159</v>
      </c>
      <c r="E39" s="55">
        <v>1996</v>
      </c>
      <c r="F39" s="45" t="s">
        <v>57</v>
      </c>
      <c r="G39" s="45" t="s">
        <v>109</v>
      </c>
      <c r="H39" s="23">
        <f>L39+M39+P39+S39+T39+W39+Y39</f>
        <v>0</v>
      </c>
      <c r="I39" s="24">
        <f>N39+O39+Q39+R39+X39</f>
        <v>110</v>
      </c>
      <c r="J39" s="13">
        <f>U39+V39</f>
        <v>0</v>
      </c>
      <c r="K39" s="46">
        <f>SUM(L39:Y39)</f>
        <v>110</v>
      </c>
      <c r="L39" s="45"/>
      <c r="M39" s="45"/>
      <c r="N39" s="56"/>
      <c r="O39" s="56">
        <v>110</v>
      </c>
      <c r="P39" s="45"/>
      <c r="Q39" s="47"/>
      <c r="R39" s="48"/>
      <c r="S39" s="48"/>
      <c r="T39" s="48"/>
      <c r="U39" s="48"/>
      <c r="V39" s="48"/>
      <c r="W39" s="48"/>
      <c r="X39" s="48"/>
      <c r="Y39" s="48"/>
    </row>
    <row r="40" spans="1:25" s="49" customFormat="1" ht="15" customHeight="1">
      <c r="A40" s="42" t="s">
        <v>160</v>
      </c>
      <c r="B40" s="59" t="s">
        <v>161</v>
      </c>
      <c r="C40" s="59" t="s">
        <v>162</v>
      </c>
      <c r="D40" s="61" t="s">
        <v>163</v>
      </c>
      <c r="E40" s="55">
        <v>1979</v>
      </c>
      <c r="F40" s="45" t="s">
        <v>61</v>
      </c>
      <c r="G40" s="45" t="s">
        <v>40</v>
      </c>
      <c r="H40" s="23">
        <f>L40+M40+P40+S40+T40+W40+Y40</f>
        <v>48</v>
      </c>
      <c r="I40" s="24">
        <f>N40+O40+Q40+R40+X40</f>
        <v>61</v>
      </c>
      <c r="J40" s="13">
        <f>U40+V40</f>
        <v>0</v>
      </c>
      <c r="K40" s="46">
        <f>SUM(L40:Y40)</f>
        <v>109</v>
      </c>
      <c r="L40" s="45"/>
      <c r="M40" s="45"/>
      <c r="N40" s="56"/>
      <c r="O40" s="56"/>
      <c r="P40" s="45">
        <v>48</v>
      </c>
      <c r="Q40" s="47">
        <v>61</v>
      </c>
      <c r="R40" s="48"/>
      <c r="S40" s="48"/>
      <c r="T40" s="48"/>
      <c r="U40" s="48"/>
      <c r="V40" s="48"/>
      <c r="W40" s="48"/>
      <c r="X40" s="48"/>
      <c r="Y40" s="48"/>
    </row>
    <row r="41" spans="1:25" s="49" customFormat="1" ht="15" customHeight="1">
      <c r="A41" s="42" t="s">
        <v>164</v>
      </c>
      <c r="B41" s="59" t="s">
        <v>165</v>
      </c>
      <c r="C41" s="59" t="s">
        <v>59</v>
      </c>
      <c r="D41" s="61" t="s">
        <v>166</v>
      </c>
      <c r="E41" s="55">
        <v>1994</v>
      </c>
      <c r="F41" s="45" t="s">
        <v>57</v>
      </c>
      <c r="G41" s="45" t="s">
        <v>113</v>
      </c>
      <c r="H41" s="23">
        <f>L41+M41+P41+S41+T41+W41+Y41</f>
        <v>0</v>
      </c>
      <c r="I41" s="24">
        <f>N41+O41+Q41+R41+X41</f>
        <v>104</v>
      </c>
      <c r="J41" s="13">
        <f>U41+V41</f>
        <v>0</v>
      </c>
      <c r="K41" s="46">
        <f>SUM(L41:Y41)</f>
        <v>104</v>
      </c>
      <c r="L41" s="45"/>
      <c r="M41" s="45"/>
      <c r="N41" s="56"/>
      <c r="O41" s="56">
        <v>104</v>
      </c>
      <c r="P41" s="45"/>
      <c r="Q41" s="47"/>
      <c r="R41" s="48"/>
      <c r="S41" s="48"/>
      <c r="T41" s="48"/>
      <c r="U41" s="48"/>
      <c r="V41" s="48"/>
      <c r="W41" s="48"/>
      <c r="X41" s="48"/>
      <c r="Y41" s="48"/>
    </row>
    <row r="42" spans="1:25" s="49" customFormat="1" ht="15" customHeight="1">
      <c r="A42" s="42" t="s">
        <v>167</v>
      </c>
      <c r="B42" s="59" t="s">
        <v>168</v>
      </c>
      <c r="C42" s="60" t="s">
        <v>63</v>
      </c>
      <c r="D42" s="61" t="s">
        <v>169</v>
      </c>
      <c r="E42" s="55">
        <v>1996</v>
      </c>
      <c r="F42" s="45" t="s">
        <v>57</v>
      </c>
      <c r="G42" s="45" t="s">
        <v>118</v>
      </c>
      <c r="H42" s="23">
        <f>L42+M42+P42+S42+T42+W42+Y42</f>
        <v>0</v>
      </c>
      <c r="I42" s="24">
        <f>N42+O42+Q42+R42+X42</f>
        <v>104</v>
      </c>
      <c r="J42" s="13">
        <f>U42+V42</f>
        <v>0</v>
      </c>
      <c r="K42" s="46">
        <f>SUM(L42:Y42)</f>
        <v>104</v>
      </c>
      <c r="L42" s="45"/>
      <c r="M42" s="45"/>
      <c r="N42" s="56"/>
      <c r="O42" s="56">
        <v>104</v>
      </c>
      <c r="P42" s="45"/>
      <c r="Q42" s="47"/>
      <c r="R42" s="48"/>
      <c r="S42" s="48"/>
      <c r="T42" s="48"/>
      <c r="U42" s="48"/>
      <c r="V42" s="48"/>
      <c r="W42" s="48"/>
      <c r="X42" s="48"/>
      <c r="Y42" s="48"/>
    </row>
    <row r="43" spans="1:25" s="49" customFormat="1" ht="15" customHeight="1">
      <c r="A43" s="42" t="s">
        <v>170</v>
      </c>
      <c r="B43" s="71" t="s">
        <v>171</v>
      </c>
      <c r="C43" s="60" t="s">
        <v>66</v>
      </c>
      <c r="D43" s="72" t="s">
        <v>172</v>
      </c>
      <c r="E43" s="73">
        <v>1963</v>
      </c>
      <c r="F43" s="45" t="s">
        <v>19</v>
      </c>
      <c r="G43" s="45" t="s">
        <v>39</v>
      </c>
      <c r="H43" s="23">
        <f>L43+M43+P43+S43+T43+W43+Y43</f>
        <v>103</v>
      </c>
      <c r="I43" s="24">
        <f>N43+O43+Q43+R43+X43</f>
        <v>0</v>
      </c>
      <c r="J43" s="13">
        <f>U43+V43</f>
        <v>0</v>
      </c>
      <c r="K43" s="46">
        <f>SUM(L43:Y43)</f>
        <v>103</v>
      </c>
      <c r="L43" s="45">
        <v>55</v>
      </c>
      <c r="M43" s="45">
        <v>48</v>
      </c>
      <c r="N43" s="45"/>
      <c r="O43" s="45"/>
      <c r="P43" s="45"/>
      <c r="Q43" s="66"/>
      <c r="R43" s="48"/>
      <c r="S43" s="48"/>
      <c r="T43" s="48"/>
      <c r="U43" s="48"/>
      <c r="V43" s="48"/>
      <c r="W43" s="48"/>
      <c r="X43" s="48"/>
      <c r="Y43" s="48"/>
    </row>
    <row r="44" spans="1:25" s="49" customFormat="1" ht="15" customHeight="1">
      <c r="A44" s="42" t="s">
        <v>173</v>
      </c>
      <c r="B44" s="59" t="s">
        <v>174</v>
      </c>
      <c r="C44" s="60" t="s">
        <v>175</v>
      </c>
      <c r="D44" s="61" t="s">
        <v>176</v>
      </c>
      <c r="E44" s="55">
        <v>1996</v>
      </c>
      <c r="F44" s="45" t="s">
        <v>57</v>
      </c>
      <c r="G44" s="45" t="s">
        <v>121</v>
      </c>
      <c r="H44" s="23">
        <f>L44+M44+P44+S44+T44+W44+Y44</f>
        <v>0</v>
      </c>
      <c r="I44" s="24">
        <f>N44+O44+Q44+R44+X44</f>
        <v>100</v>
      </c>
      <c r="J44" s="13">
        <f>U44+V44</f>
        <v>0</v>
      </c>
      <c r="K44" s="46">
        <f>SUM(L44:Y44)</f>
        <v>100</v>
      </c>
      <c r="L44" s="45"/>
      <c r="M44" s="45"/>
      <c r="N44" s="56"/>
      <c r="O44" s="56">
        <v>100</v>
      </c>
      <c r="P44" s="45"/>
      <c r="Q44" s="47"/>
      <c r="R44" s="48"/>
      <c r="S44" s="48"/>
      <c r="T44" s="48"/>
      <c r="U44" s="48"/>
      <c r="V44" s="48"/>
      <c r="W44" s="48"/>
      <c r="X44" s="48"/>
      <c r="Y44" s="48"/>
    </row>
    <row r="45" spans="1:25" s="49" customFormat="1" ht="15" customHeight="1">
      <c r="A45" s="42" t="s">
        <v>177</v>
      </c>
      <c r="B45" s="59" t="s">
        <v>178</v>
      </c>
      <c r="C45" s="59" t="s">
        <v>179</v>
      </c>
      <c r="D45" s="61" t="s">
        <v>143</v>
      </c>
      <c r="E45" s="55">
        <v>1994</v>
      </c>
      <c r="F45" s="45" t="s">
        <v>57</v>
      </c>
      <c r="G45" s="45" t="s">
        <v>124</v>
      </c>
      <c r="H45" s="23">
        <f>L45+M45+P45+S45+T45+W45+Y45</f>
        <v>0</v>
      </c>
      <c r="I45" s="24">
        <f>N45+O45+Q45+R45+X45</f>
        <v>100</v>
      </c>
      <c r="J45" s="13">
        <f>U45+V45</f>
        <v>0</v>
      </c>
      <c r="K45" s="46">
        <f>SUM(L45:Y45)</f>
        <v>100</v>
      </c>
      <c r="L45" s="45"/>
      <c r="M45" s="45"/>
      <c r="N45" s="56"/>
      <c r="O45" s="56">
        <v>100</v>
      </c>
      <c r="P45" s="45"/>
      <c r="Q45" s="47"/>
      <c r="R45" s="48"/>
      <c r="S45" s="48"/>
      <c r="T45" s="48"/>
      <c r="U45" s="48"/>
      <c r="V45" s="48"/>
      <c r="W45" s="48"/>
      <c r="X45" s="48"/>
      <c r="Y45" s="48"/>
    </row>
    <row r="46" spans="1:25" s="49" customFormat="1" ht="15" customHeight="1">
      <c r="A46" s="42" t="s">
        <v>180</v>
      </c>
      <c r="B46" s="74" t="s">
        <v>138</v>
      </c>
      <c r="C46" s="60" t="s">
        <v>175</v>
      </c>
      <c r="D46" s="74" t="s">
        <v>53</v>
      </c>
      <c r="E46" s="55">
        <v>1990</v>
      </c>
      <c r="F46" s="45" t="s">
        <v>48</v>
      </c>
      <c r="G46" s="45" t="s">
        <v>36</v>
      </c>
      <c r="H46" s="23">
        <f>L46+M46+P46+S46+T46+W46+Y46</f>
        <v>100</v>
      </c>
      <c r="I46" s="24">
        <f>N46+O46+Q46+R46+X46</f>
        <v>0</v>
      </c>
      <c r="J46" s="13">
        <f>U46+V46</f>
        <v>0</v>
      </c>
      <c r="K46" s="46">
        <f>SUM(L46:Y46)</f>
        <v>100</v>
      </c>
      <c r="L46" s="45"/>
      <c r="M46" s="45"/>
      <c r="N46" s="56"/>
      <c r="O46" s="45"/>
      <c r="P46" s="45">
        <v>100</v>
      </c>
      <c r="Q46" s="47"/>
      <c r="R46" s="48"/>
      <c r="S46" s="48"/>
      <c r="T46" s="48"/>
      <c r="U46" s="48"/>
      <c r="V46" s="48"/>
      <c r="W46" s="48"/>
      <c r="X46" s="48"/>
      <c r="Y46" s="48"/>
    </row>
    <row r="47" spans="1:25" s="49" customFormat="1" ht="15" customHeight="1">
      <c r="A47" s="42" t="s">
        <v>181</v>
      </c>
      <c r="B47" s="75" t="s">
        <v>182</v>
      </c>
      <c r="C47" s="63" t="s">
        <v>183</v>
      </c>
      <c r="D47" s="63" t="s">
        <v>184</v>
      </c>
      <c r="E47" s="58">
        <v>1983</v>
      </c>
      <c r="F47" s="45" t="s">
        <v>48</v>
      </c>
      <c r="G47" s="45" t="s">
        <v>37</v>
      </c>
      <c r="H47" s="23">
        <f>L47+M47+P47+S47+T47+W47+Y47</f>
        <v>100</v>
      </c>
      <c r="I47" s="24">
        <f>N47+O47+Q47+R47+X47</f>
        <v>0</v>
      </c>
      <c r="J47" s="13">
        <f>U47+V47</f>
        <v>0</v>
      </c>
      <c r="K47" s="46">
        <f>SUM(L47:Y47)</f>
        <v>100</v>
      </c>
      <c r="L47" s="45"/>
      <c r="M47" s="45">
        <v>100</v>
      </c>
      <c r="N47" s="45"/>
      <c r="O47" s="45"/>
      <c r="P47" s="45"/>
      <c r="Q47" s="47"/>
      <c r="R47" s="48"/>
      <c r="S47" s="48"/>
      <c r="T47" s="48"/>
      <c r="U47" s="48"/>
      <c r="V47" s="48"/>
      <c r="W47" s="48"/>
      <c r="X47" s="48"/>
      <c r="Y47" s="48"/>
    </row>
    <row r="48" spans="1:25" s="49" customFormat="1" ht="15" customHeight="1">
      <c r="A48" s="42" t="s">
        <v>185</v>
      </c>
      <c r="B48" s="51" t="s">
        <v>186</v>
      </c>
      <c r="C48" s="51" t="s">
        <v>187</v>
      </c>
      <c r="D48" s="51" t="s">
        <v>53</v>
      </c>
      <c r="E48" s="45">
        <v>1980</v>
      </c>
      <c r="F48" s="45" t="s">
        <v>61</v>
      </c>
      <c r="G48" s="45" t="s">
        <v>41</v>
      </c>
      <c r="H48" s="23">
        <f>L48+M48+P48+S48+T48+W48+Y48</f>
        <v>100</v>
      </c>
      <c r="I48" s="24">
        <f>N48+O48+Q48+R48+X48</f>
        <v>0</v>
      </c>
      <c r="J48" s="13">
        <f>U48+V48</f>
        <v>0</v>
      </c>
      <c r="K48" s="46">
        <f>SUM(L48:Y48)</f>
        <v>100</v>
      </c>
      <c r="L48" s="45">
        <v>100</v>
      </c>
      <c r="M48" s="45"/>
      <c r="N48" s="45"/>
      <c r="O48" s="45"/>
      <c r="P48" s="45"/>
      <c r="Q48" s="47"/>
      <c r="R48" s="48"/>
      <c r="S48" s="48"/>
      <c r="T48" s="48"/>
      <c r="U48" s="48"/>
      <c r="V48" s="48"/>
      <c r="W48" s="48"/>
      <c r="X48" s="48"/>
      <c r="Y48" s="48"/>
    </row>
    <row r="49" spans="1:25" s="49" customFormat="1" ht="15" customHeight="1">
      <c r="A49" s="42" t="s">
        <v>188</v>
      </c>
      <c r="B49" s="60" t="s">
        <v>189</v>
      </c>
      <c r="C49" s="60" t="s">
        <v>190</v>
      </c>
      <c r="D49" s="51" t="s">
        <v>184</v>
      </c>
      <c r="E49" s="48">
        <v>1985</v>
      </c>
      <c r="F49" s="45" t="s">
        <v>48</v>
      </c>
      <c r="G49" s="45" t="s">
        <v>38</v>
      </c>
      <c r="H49" s="23">
        <f>L49+M49+P49+S49+T49+W49+Y49</f>
        <v>97</v>
      </c>
      <c r="I49" s="24">
        <f>N49+O49+Q49+R49+X49</f>
        <v>0</v>
      </c>
      <c r="J49" s="13">
        <f>U49+V49</f>
        <v>0</v>
      </c>
      <c r="K49" s="46">
        <f>SUM(L49:Y49)</f>
        <v>97</v>
      </c>
      <c r="L49" s="45">
        <v>19</v>
      </c>
      <c r="M49" s="45">
        <v>32</v>
      </c>
      <c r="N49" s="56"/>
      <c r="O49" s="45"/>
      <c r="P49" s="45">
        <v>46</v>
      </c>
      <c r="Q49" s="47"/>
      <c r="R49" s="48"/>
      <c r="S49" s="48"/>
      <c r="T49" s="48"/>
      <c r="U49" s="48"/>
      <c r="V49" s="48"/>
      <c r="W49" s="48"/>
      <c r="X49" s="48"/>
      <c r="Y49" s="48"/>
    </row>
    <row r="50" spans="1:25" s="49" customFormat="1" ht="15" customHeight="1">
      <c r="A50" s="42" t="s">
        <v>191</v>
      </c>
      <c r="B50" s="59" t="s">
        <v>192</v>
      </c>
      <c r="C50" s="59" t="s">
        <v>78</v>
      </c>
      <c r="D50" s="61" t="s">
        <v>143</v>
      </c>
      <c r="E50" s="55">
        <v>1993</v>
      </c>
      <c r="F50" s="45" t="s">
        <v>57</v>
      </c>
      <c r="G50" s="45" t="s">
        <v>128</v>
      </c>
      <c r="H50" s="23">
        <f>L50+M50+P50+S50+T50+W50+Y50</f>
        <v>0</v>
      </c>
      <c r="I50" s="24">
        <f>N50+O50+Q50+R50+X50</f>
        <v>96</v>
      </c>
      <c r="J50" s="13">
        <f>U50+V50</f>
        <v>0</v>
      </c>
      <c r="K50" s="46">
        <f>SUM(L50:Y50)</f>
        <v>96</v>
      </c>
      <c r="L50" s="45"/>
      <c r="M50" s="45"/>
      <c r="N50" s="56"/>
      <c r="O50" s="56">
        <v>96</v>
      </c>
      <c r="P50" s="45"/>
      <c r="Q50" s="47"/>
      <c r="R50" s="48"/>
      <c r="S50" s="48"/>
      <c r="T50" s="48"/>
      <c r="U50" s="48"/>
      <c r="V50" s="48"/>
      <c r="W50" s="48"/>
      <c r="X50" s="48"/>
      <c r="Y50" s="48"/>
    </row>
    <row r="51" spans="1:25" s="49" customFormat="1" ht="15" customHeight="1">
      <c r="A51" s="42" t="s">
        <v>193</v>
      </c>
      <c r="B51" s="63" t="s">
        <v>194</v>
      </c>
      <c r="C51" s="63" t="s">
        <v>162</v>
      </c>
      <c r="D51" s="63" t="s">
        <v>195</v>
      </c>
      <c r="E51" s="58">
        <v>1984</v>
      </c>
      <c r="F51" s="45" t="s">
        <v>48</v>
      </c>
      <c r="G51" s="45" t="s">
        <v>39</v>
      </c>
      <c r="H51" s="23">
        <f>L51+M51+P51+S51+T51+W51+Y51</f>
        <v>96</v>
      </c>
      <c r="I51" s="24">
        <f>N51+O51+Q51+R51+X51</f>
        <v>0</v>
      </c>
      <c r="J51" s="13">
        <f>U51+V51</f>
        <v>0</v>
      </c>
      <c r="K51" s="46">
        <f>SUM(L51:Y51)</f>
        <v>96</v>
      </c>
      <c r="L51" s="45">
        <v>28</v>
      </c>
      <c r="M51" s="45">
        <v>36</v>
      </c>
      <c r="N51" s="45"/>
      <c r="O51" s="45"/>
      <c r="P51" s="45">
        <v>32</v>
      </c>
      <c r="Q51" s="47"/>
      <c r="R51" s="48"/>
      <c r="S51" s="48"/>
      <c r="T51" s="48"/>
      <c r="U51" s="48"/>
      <c r="V51" s="48"/>
      <c r="W51" s="48"/>
      <c r="X51" s="48"/>
      <c r="Y51" s="48"/>
    </row>
    <row r="52" spans="1:25" s="49" customFormat="1" ht="15" customHeight="1">
      <c r="A52" s="42" t="s">
        <v>196</v>
      </c>
      <c r="B52" s="59" t="s">
        <v>197</v>
      </c>
      <c r="C52" s="60" t="s">
        <v>198</v>
      </c>
      <c r="D52" s="61" t="s">
        <v>96</v>
      </c>
      <c r="E52" s="55">
        <v>1995</v>
      </c>
      <c r="F52" s="45" t="s">
        <v>57</v>
      </c>
      <c r="G52" s="45" t="s">
        <v>130</v>
      </c>
      <c r="H52" s="23">
        <f>L52+M52+P52+S52+T52+W52+Y52</f>
        <v>0</v>
      </c>
      <c r="I52" s="24">
        <f>N52+O52+Q52+R52+X52</f>
        <v>92</v>
      </c>
      <c r="J52" s="13">
        <f>U52+V52</f>
        <v>0</v>
      </c>
      <c r="K52" s="46">
        <f>SUM(L52:Y52)</f>
        <v>92</v>
      </c>
      <c r="L52" s="45"/>
      <c r="M52" s="45"/>
      <c r="N52" s="56"/>
      <c r="O52" s="56">
        <v>92</v>
      </c>
      <c r="P52" s="45"/>
      <c r="Q52" s="47"/>
      <c r="R52" s="48"/>
      <c r="S52" s="48"/>
      <c r="T52" s="48"/>
      <c r="U52" s="48"/>
      <c r="V52" s="48"/>
      <c r="W52" s="48"/>
      <c r="X52" s="48"/>
      <c r="Y52" s="48"/>
    </row>
    <row r="53" spans="1:25" s="49" customFormat="1" ht="15" customHeight="1">
      <c r="A53" s="42" t="s">
        <v>199</v>
      </c>
      <c r="B53" s="59" t="s">
        <v>200</v>
      </c>
      <c r="C53" s="59" t="s">
        <v>115</v>
      </c>
      <c r="D53" s="61" t="s">
        <v>147</v>
      </c>
      <c r="E53" s="55">
        <v>1994</v>
      </c>
      <c r="F53" s="45" t="s">
        <v>57</v>
      </c>
      <c r="G53" s="45" t="s">
        <v>133</v>
      </c>
      <c r="H53" s="23">
        <f>L53+M53+P53+S53+T53+W53+Y53</f>
        <v>0</v>
      </c>
      <c r="I53" s="24">
        <f>N53+O53+Q53+R53+X53</f>
        <v>92</v>
      </c>
      <c r="J53" s="13">
        <f>U53+V53</f>
        <v>0</v>
      </c>
      <c r="K53" s="46">
        <f>SUM(L53:Y53)</f>
        <v>92</v>
      </c>
      <c r="L53" s="45"/>
      <c r="M53" s="45"/>
      <c r="N53" s="56"/>
      <c r="O53" s="56">
        <v>92</v>
      </c>
      <c r="P53" s="45"/>
      <c r="Q53" s="47"/>
      <c r="R53" s="48"/>
      <c r="S53" s="48"/>
      <c r="T53" s="48"/>
      <c r="U53" s="48"/>
      <c r="V53" s="48"/>
      <c r="W53" s="48"/>
      <c r="X53" s="48"/>
      <c r="Y53" s="48"/>
    </row>
    <row r="54" spans="1:25" s="49" customFormat="1" ht="15" customHeight="1">
      <c r="A54" s="42" t="s">
        <v>201</v>
      </c>
      <c r="B54" s="59" t="s">
        <v>202</v>
      </c>
      <c r="C54" s="60" t="s">
        <v>203</v>
      </c>
      <c r="D54" s="76" t="s">
        <v>204</v>
      </c>
      <c r="E54" s="55">
        <v>1996</v>
      </c>
      <c r="F54" s="45" t="s">
        <v>57</v>
      </c>
      <c r="G54" s="45" t="s">
        <v>137</v>
      </c>
      <c r="H54" s="23">
        <f>L54+M54+P54+S54+T54+W54+Y54</f>
        <v>0</v>
      </c>
      <c r="I54" s="24">
        <f>N54+O54+Q54+R54+X54</f>
        <v>88</v>
      </c>
      <c r="J54" s="13">
        <f>U54+V54</f>
        <v>0</v>
      </c>
      <c r="K54" s="46">
        <f>SUM(L54:Y54)</f>
        <v>88</v>
      </c>
      <c r="L54" s="45"/>
      <c r="M54" s="45"/>
      <c r="N54" s="56"/>
      <c r="O54" s="56">
        <v>88</v>
      </c>
      <c r="P54" s="45"/>
      <c r="Q54" s="47"/>
      <c r="R54" s="48"/>
      <c r="S54" s="48"/>
      <c r="T54" s="48"/>
      <c r="U54" s="48"/>
      <c r="V54" s="48"/>
      <c r="W54" s="48"/>
      <c r="X54" s="48"/>
      <c r="Y54" s="48"/>
    </row>
    <row r="55" spans="1:25" s="49" customFormat="1" ht="15" customHeight="1">
      <c r="A55" s="42" t="s">
        <v>205</v>
      </c>
      <c r="B55" s="59" t="s">
        <v>206</v>
      </c>
      <c r="C55" s="77" t="s">
        <v>207</v>
      </c>
      <c r="D55" s="76" t="s">
        <v>208</v>
      </c>
      <c r="E55" s="55">
        <v>1993</v>
      </c>
      <c r="F55" s="45" t="s">
        <v>57</v>
      </c>
      <c r="G55" s="45" t="s">
        <v>140</v>
      </c>
      <c r="H55" s="23">
        <f>L55+M55+P55+S55+T55+W55+Y55</f>
        <v>0</v>
      </c>
      <c r="I55" s="24">
        <f>N55+O55+Q55+R55+X55</f>
        <v>88</v>
      </c>
      <c r="J55" s="13">
        <f>U55+V55</f>
        <v>0</v>
      </c>
      <c r="K55" s="46">
        <f>SUM(L55:Y55)</f>
        <v>88</v>
      </c>
      <c r="L55" s="45"/>
      <c r="M55" s="45"/>
      <c r="N55" s="56"/>
      <c r="O55" s="56">
        <v>88</v>
      </c>
      <c r="P55" s="45"/>
      <c r="Q55" s="47"/>
      <c r="R55" s="48"/>
      <c r="S55" s="48"/>
      <c r="T55" s="48"/>
      <c r="U55" s="48"/>
      <c r="V55" s="48"/>
      <c r="W55" s="48"/>
      <c r="X55" s="48"/>
      <c r="Y55" s="48"/>
    </row>
    <row r="56" spans="1:25" s="49" customFormat="1" ht="15" customHeight="1">
      <c r="A56" s="42" t="s">
        <v>209</v>
      </c>
      <c r="B56" s="63" t="s">
        <v>210</v>
      </c>
      <c r="C56" s="78" t="s">
        <v>211</v>
      </c>
      <c r="D56" s="79" t="s">
        <v>212</v>
      </c>
      <c r="E56" s="58">
        <v>1985</v>
      </c>
      <c r="F56" s="45" t="s">
        <v>48</v>
      </c>
      <c r="G56" s="45" t="s">
        <v>40</v>
      </c>
      <c r="H56" s="23">
        <f>L56+M56+P56+S56+T56+W56+Y56</f>
        <v>32</v>
      </c>
      <c r="I56" s="24">
        <f>N56+O56+Q56+R56+X56</f>
        <v>55</v>
      </c>
      <c r="J56" s="13">
        <f>U56+V56</f>
        <v>0</v>
      </c>
      <c r="K56" s="46">
        <f>SUM(L56:Y56)</f>
        <v>87</v>
      </c>
      <c r="L56" s="45">
        <v>32</v>
      </c>
      <c r="M56" s="45"/>
      <c r="N56" s="45"/>
      <c r="O56" s="45"/>
      <c r="P56" s="45"/>
      <c r="Q56" s="47">
        <v>55</v>
      </c>
      <c r="R56" s="48"/>
      <c r="S56" s="48"/>
      <c r="T56" s="48"/>
      <c r="U56" s="48"/>
      <c r="V56" s="48"/>
      <c r="W56" s="48"/>
      <c r="X56" s="48"/>
      <c r="Y56" s="48"/>
    </row>
    <row r="57" spans="1:25" s="49" customFormat="1" ht="15" customHeight="1">
      <c r="A57" s="42" t="s">
        <v>213</v>
      </c>
      <c r="B57" s="74" t="s">
        <v>214</v>
      </c>
      <c r="C57" s="77" t="s">
        <v>215</v>
      </c>
      <c r="D57" s="61" t="s">
        <v>216</v>
      </c>
      <c r="E57" s="55">
        <v>1993</v>
      </c>
      <c r="F57" s="45" t="s">
        <v>57</v>
      </c>
      <c r="G57" s="45" t="s">
        <v>144</v>
      </c>
      <c r="H57" s="23">
        <f>L57+M57+P57+S57+T57+W57+Y57</f>
        <v>0</v>
      </c>
      <c r="I57" s="24">
        <f>N57+O57+Q57+R57+X57</f>
        <v>84</v>
      </c>
      <c r="J57" s="13">
        <f>U57+V57</f>
        <v>0</v>
      </c>
      <c r="K57" s="46">
        <f>SUM(L57:Y57)</f>
        <v>84</v>
      </c>
      <c r="L57" s="45"/>
      <c r="M57" s="45"/>
      <c r="N57" s="56"/>
      <c r="O57" s="56">
        <v>84</v>
      </c>
      <c r="P57" s="45"/>
      <c r="Q57" s="47"/>
      <c r="R57" s="48"/>
      <c r="S57" s="48"/>
      <c r="T57" s="48"/>
      <c r="U57" s="48"/>
      <c r="V57" s="48"/>
      <c r="W57" s="48"/>
      <c r="X57" s="48"/>
      <c r="Y57" s="48"/>
    </row>
    <row r="58" spans="1:25" s="49" customFormat="1" ht="15" customHeight="1">
      <c r="A58" s="42" t="s">
        <v>217</v>
      </c>
      <c r="B58" s="59" t="s">
        <v>218</v>
      </c>
      <c r="C58" s="80" t="s">
        <v>175</v>
      </c>
      <c r="D58" s="61" t="s">
        <v>76</v>
      </c>
      <c r="E58" s="55">
        <v>1996</v>
      </c>
      <c r="F58" s="45" t="s">
        <v>57</v>
      </c>
      <c r="G58" s="45" t="s">
        <v>148</v>
      </c>
      <c r="H58" s="23">
        <f>L58+M58+P58+S58+T58+W58+Y58</f>
        <v>0</v>
      </c>
      <c r="I58" s="24">
        <f>N58+O58+Q58+R58+X58</f>
        <v>84</v>
      </c>
      <c r="J58" s="13">
        <f>U58+V58</f>
        <v>0</v>
      </c>
      <c r="K58" s="46">
        <f>SUM(L58:Y58)</f>
        <v>84</v>
      </c>
      <c r="L58" s="45"/>
      <c r="M58" s="45"/>
      <c r="N58" s="56"/>
      <c r="O58" s="56">
        <v>84</v>
      </c>
      <c r="P58" s="45"/>
      <c r="Q58" s="47"/>
      <c r="R58" s="48"/>
      <c r="S58" s="48"/>
      <c r="T58" s="48"/>
      <c r="U58" s="48"/>
      <c r="V58" s="48"/>
      <c r="W58" s="48"/>
      <c r="X58" s="48"/>
      <c r="Y58" s="48"/>
    </row>
    <row r="59" spans="1:25" s="49" customFormat="1" ht="15" customHeight="1">
      <c r="A59" s="42" t="s">
        <v>219</v>
      </c>
      <c r="B59" s="59" t="s">
        <v>220</v>
      </c>
      <c r="C59" s="80" t="s">
        <v>221</v>
      </c>
      <c r="D59" s="61" t="s">
        <v>56</v>
      </c>
      <c r="E59" s="55">
        <v>1995</v>
      </c>
      <c r="F59" s="45" t="s">
        <v>57</v>
      </c>
      <c r="G59" s="45" t="s">
        <v>151</v>
      </c>
      <c r="H59" s="23">
        <f>L59+M59+P59+S59+T59+W59+Y59</f>
        <v>10</v>
      </c>
      <c r="I59" s="24">
        <f>N59+O59+Q59+R59+X59</f>
        <v>72</v>
      </c>
      <c r="J59" s="13">
        <f>U59+V59</f>
        <v>0</v>
      </c>
      <c r="K59" s="46">
        <f>SUM(L59:Y59)</f>
        <v>82</v>
      </c>
      <c r="L59" s="45"/>
      <c r="M59" s="45"/>
      <c r="N59" s="56"/>
      <c r="O59" s="56">
        <v>72</v>
      </c>
      <c r="P59" s="45">
        <v>10</v>
      </c>
      <c r="Q59" s="47"/>
      <c r="R59" s="48"/>
      <c r="S59" s="48"/>
      <c r="T59" s="48"/>
      <c r="U59" s="48"/>
      <c r="V59" s="48"/>
      <c r="W59" s="48"/>
      <c r="X59" s="48"/>
      <c r="Y59" s="48"/>
    </row>
    <row r="60" spans="1:25" s="49" customFormat="1" ht="15" customHeight="1">
      <c r="A60" s="42" t="s">
        <v>222</v>
      </c>
      <c r="B60" s="63" t="s">
        <v>223</v>
      </c>
      <c r="C60" s="80" t="s">
        <v>135</v>
      </c>
      <c r="D60" s="60" t="s">
        <v>224</v>
      </c>
      <c r="E60" s="58">
        <v>1993</v>
      </c>
      <c r="F60" s="45" t="s">
        <v>57</v>
      </c>
      <c r="G60" s="45" t="s">
        <v>153</v>
      </c>
      <c r="H60" s="23">
        <f>L60+M60+P60+S60+T60+W60+Y60</f>
        <v>46</v>
      </c>
      <c r="I60" s="24">
        <f>N60+O60+Q60+R60+X60</f>
        <v>36</v>
      </c>
      <c r="J60" s="13">
        <f>U60+V60</f>
        <v>0</v>
      </c>
      <c r="K60" s="46">
        <f>SUM(L60:Y60)</f>
        <v>82</v>
      </c>
      <c r="L60" s="45">
        <v>24</v>
      </c>
      <c r="M60" s="45"/>
      <c r="N60" s="45"/>
      <c r="O60" s="45"/>
      <c r="P60" s="45">
        <v>22</v>
      </c>
      <c r="Q60" s="66">
        <v>36</v>
      </c>
      <c r="R60" s="48"/>
      <c r="S60" s="48"/>
      <c r="T60" s="48"/>
      <c r="U60" s="48"/>
      <c r="V60" s="48"/>
      <c r="W60" s="48"/>
      <c r="X60" s="48"/>
      <c r="Y60" s="48"/>
    </row>
    <row r="61" spans="1:25" s="49" customFormat="1" ht="15" customHeight="1">
      <c r="A61" s="42" t="s">
        <v>225</v>
      </c>
      <c r="B61" s="63" t="s">
        <v>226</v>
      </c>
      <c r="C61" s="80" t="s">
        <v>227</v>
      </c>
      <c r="D61" s="80" t="s">
        <v>228</v>
      </c>
      <c r="E61" s="58">
        <v>1965</v>
      </c>
      <c r="F61" s="45" t="s">
        <v>19</v>
      </c>
      <c r="G61" s="45" t="s">
        <v>40</v>
      </c>
      <c r="H61" s="23">
        <f>L61+M61+P61+S61+T61+W61+Y61</f>
        <v>43</v>
      </c>
      <c r="I61" s="24">
        <f>N61+O61+Q61+R61+X61</f>
        <v>38</v>
      </c>
      <c r="J61" s="13">
        <f>U61+V61</f>
        <v>0</v>
      </c>
      <c r="K61" s="46">
        <f>SUM(L61:Y61)</f>
        <v>81</v>
      </c>
      <c r="L61" s="45">
        <v>20</v>
      </c>
      <c r="M61" s="45"/>
      <c r="N61" s="45"/>
      <c r="O61" s="45"/>
      <c r="P61" s="45">
        <v>23</v>
      </c>
      <c r="Q61" s="66">
        <v>38</v>
      </c>
      <c r="R61" s="48"/>
      <c r="S61" s="48"/>
      <c r="T61" s="48"/>
      <c r="U61" s="48"/>
      <c r="V61" s="48"/>
      <c r="W61" s="48"/>
      <c r="X61" s="48"/>
      <c r="Y61" s="48"/>
    </row>
    <row r="62" spans="1:25" s="49" customFormat="1" ht="15" customHeight="1">
      <c r="A62" s="42" t="s">
        <v>229</v>
      </c>
      <c r="B62" s="59" t="s">
        <v>230</v>
      </c>
      <c r="C62" s="80" t="s">
        <v>183</v>
      </c>
      <c r="D62" s="76" t="s">
        <v>208</v>
      </c>
      <c r="E62" s="55">
        <v>1995</v>
      </c>
      <c r="F62" s="45" t="s">
        <v>57</v>
      </c>
      <c r="G62" s="45" t="s">
        <v>156</v>
      </c>
      <c r="H62" s="23">
        <f>L62+M62+P62+S62+T62+W62+Y62</f>
        <v>0</v>
      </c>
      <c r="I62" s="24">
        <f>N62+O62+Q62+R62+X62</f>
        <v>80</v>
      </c>
      <c r="J62" s="13">
        <f>U62+V62</f>
        <v>0</v>
      </c>
      <c r="K62" s="46">
        <f>SUM(L62:Y62)</f>
        <v>80</v>
      </c>
      <c r="L62" s="45"/>
      <c r="M62" s="45"/>
      <c r="N62" s="56"/>
      <c r="O62" s="56">
        <v>80</v>
      </c>
      <c r="P62" s="45"/>
      <c r="Q62" s="47"/>
      <c r="R62" s="48"/>
      <c r="S62" s="48"/>
      <c r="T62" s="48"/>
      <c r="U62" s="48"/>
      <c r="V62" s="48"/>
      <c r="W62" s="48"/>
      <c r="X62" s="48"/>
      <c r="Y62" s="48"/>
    </row>
    <row r="63" spans="1:25" s="49" customFormat="1" ht="15" customHeight="1">
      <c r="A63" s="42" t="s">
        <v>231</v>
      </c>
      <c r="B63" s="74" t="s">
        <v>232</v>
      </c>
      <c r="C63" s="77" t="s">
        <v>233</v>
      </c>
      <c r="D63" s="61" t="s">
        <v>100</v>
      </c>
      <c r="E63" s="55">
        <v>1993</v>
      </c>
      <c r="F63" s="45" t="s">
        <v>57</v>
      </c>
      <c r="G63" s="45" t="s">
        <v>160</v>
      </c>
      <c r="H63" s="23">
        <f>L63+M63+P63+S63+T63+W63+Y63</f>
        <v>0</v>
      </c>
      <c r="I63" s="24">
        <f>N63+O63+Q63+R63+X63</f>
        <v>80</v>
      </c>
      <c r="J63" s="13">
        <f>U63+V63</f>
        <v>0</v>
      </c>
      <c r="K63" s="46">
        <f>SUM(L63:Y63)</f>
        <v>80</v>
      </c>
      <c r="L63" s="45"/>
      <c r="M63" s="45"/>
      <c r="N63" s="56"/>
      <c r="O63" s="56">
        <v>80</v>
      </c>
      <c r="P63" s="45"/>
      <c r="Q63" s="47"/>
      <c r="R63" s="48"/>
      <c r="S63" s="48"/>
      <c r="T63" s="48"/>
      <c r="U63" s="48"/>
      <c r="V63" s="48"/>
      <c r="W63" s="48"/>
      <c r="X63" s="48"/>
      <c r="Y63" s="48"/>
    </row>
    <row r="64" spans="1:25" s="49" customFormat="1" ht="15" customHeight="1">
      <c r="A64" s="42" t="s">
        <v>234</v>
      </c>
      <c r="B64" s="60" t="s">
        <v>235</v>
      </c>
      <c r="C64" s="80" t="s">
        <v>236</v>
      </c>
      <c r="D64" s="60" t="s">
        <v>184</v>
      </c>
      <c r="E64" s="48">
        <v>1973</v>
      </c>
      <c r="F64" s="45" t="s">
        <v>61</v>
      </c>
      <c r="G64" s="45" t="s">
        <v>42</v>
      </c>
      <c r="H64" s="23">
        <f>L64+M64+P64+S64+T64+W64+Y64</f>
        <v>58</v>
      </c>
      <c r="I64" s="24">
        <f>N64+O64+Q64+R64+X64</f>
        <v>20</v>
      </c>
      <c r="J64" s="13">
        <f>U64+V64</f>
        <v>0</v>
      </c>
      <c r="K64" s="46">
        <f>SUM(L64:Y64)</f>
        <v>78</v>
      </c>
      <c r="L64" s="45">
        <v>58</v>
      </c>
      <c r="M64" s="45"/>
      <c r="N64" s="56">
        <v>20</v>
      </c>
      <c r="O64" s="45"/>
      <c r="P64" s="45"/>
      <c r="Q64" s="47"/>
      <c r="R64" s="48"/>
      <c r="S64" s="48"/>
      <c r="T64" s="48"/>
      <c r="U64" s="48"/>
      <c r="V64" s="48"/>
      <c r="W64" s="48"/>
      <c r="X64" s="48"/>
      <c r="Y64" s="48"/>
    </row>
    <row r="65" spans="1:25" s="49" customFormat="1" ht="15" customHeight="1">
      <c r="A65" s="42" t="s">
        <v>237</v>
      </c>
      <c r="B65" s="77" t="s">
        <v>238</v>
      </c>
      <c r="C65" s="80" t="s">
        <v>135</v>
      </c>
      <c r="D65" s="76" t="s">
        <v>100</v>
      </c>
      <c r="E65" s="55">
        <v>1995</v>
      </c>
      <c r="F65" s="45" t="s">
        <v>57</v>
      </c>
      <c r="G65" s="45" t="s">
        <v>164</v>
      </c>
      <c r="H65" s="23">
        <f>L65+M65+P65+S65+T65+W65+Y65</f>
        <v>0</v>
      </c>
      <c r="I65" s="24">
        <f>N65+O65+Q65+R65+X65</f>
        <v>76</v>
      </c>
      <c r="J65" s="13">
        <f>U65+V65</f>
        <v>0</v>
      </c>
      <c r="K65" s="46">
        <f>SUM(L65:Y65)</f>
        <v>76</v>
      </c>
      <c r="L65" s="45"/>
      <c r="M65" s="45"/>
      <c r="N65" s="56"/>
      <c r="O65" s="56">
        <v>76</v>
      </c>
      <c r="P65" s="45"/>
      <c r="Q65" s="47"/>
      <c r="R65" s="48"/>
      <c r="S65" s="48"/>
      <c r="T65" s="48"/>
      <c r="U65" s="48"/>
      <c r="V65" s="48"/>
      <c r="W65" s="48"/>
      <c r="X65" s="48"/>
      <c r="Y65" s="48"/>
    </row>
    <row r="66" spans="1:25" s="49" customFormat="1" ht="15" customHeight="1">
      <c r="A66" s="42" t="s">
        <v>239</v>
      </c>
      <c r="B66" s="81" t="s">
        <v>240</v>
      </c>
      <c r="C66" s="77" t="s">
        <v>95</v>
      </c>
      <c r="D66" s="76" t="s">
        <v>204</v>
      </c>
      <c r="E66" s="55">
        <v>1994</v>
      </c>
      <c r="F66" s="45" t="s">
        <v>57</v>
      </c>
      <c r="G66" s="45" t="s">
        <v>167</v>
      </c>
      <c r="H66" s="23">
        <f>L66+M66+P66+S66+T66+W66+Y66</f>
        <v>0</v>
      </c>
      <c r="I66" s="24">
        <f>N66+O66+Q66+R66+X66</f>
        <v>76</v>
      </c>
      <c r="J66" s="13">
        <f>U66+V66</f>
        <v>0</v>
      </c>
      <c r="K66" s="46">
        <f>SUM(L66:Y66)</f>
        <v>76</v>
      </c>
      <c r="L66" s="45"/>
      <c r="M66" s="45"/>
      <c r="N66" s="56"/>
      <c r="O66" s="56">
        <v>76</v>
      </c>
      <c r="P66" s="45"/>
      <c r="Q66" s="47"/>
      <c r="R66" s="48"/>
      <c r="S66" s="48"/>
      <c r="T66" s="48"/>
      <c r="U66" s="48"/>
      <c r="V66" s="48"/>
      <c r="W66" s="48"/>
      <c r="X66" s="48"/>
      <c r="Y66" s="48"/>
    </row>
    <row r="67" spans="1:25" s="49" customFormat="1" ht="15" customHeight="1">
      <c r="A67" s="42" t="s">
        <v>241</v>
      </c>
      <c r="B67" s="78" t="s">
        <v>242</v>
      </c>
      <c r="C67" s="78" t="s">
        <v>142</v>
      </c>
      <c r="D67" s="82" t="s">
        <v>243</v>
      </c>
      <c r="E67" s="45">
        <v>1977</v>
      </c>
      <c r="F67" s="45" t="s">
        <v>61</v>
      </c>
      <c r="G67" s="45" t="s">
        <v>43</v>
      </c>
      <c r="H67" s="23">
        <f>L67+M67+P67+S67+T67+W67+Y67</f>
        <v>75</v>
      </c>
      <c r="I67" s="24">
        <f>N67+O67+Q67+R67+X67</f>
        <v>0</v>
      </c>
      <c r="J67" s="13">
        <f>U67+V67</f>
        <v>0</v>
      </c>
      <c r="K67" s="46">
        <f>SUM(L67:Y67)</f>
        <v>75</v>
      </c>
      <c r="L67" s="45">
        <v>75</v>
      </c>
      <c r="M67" s="45"/>
      <c r="N67" s="45"/>
      <c r="O67" s="45"/>
      <c r="P67" s="45"/>
      <c r="Q67" s="47"/>
      <c r="R67" s="48"/>
      <c r="S67" s="48"/>
      <c r="T67" s="48"/>
      <c r="U67" s="48"/>
      <c r="V67" s="48"/>
      <c r="W67" s="48"/>
      <c r="X67" s="48"/>
      <c r="Y67" s="48"/>
    </row>
    <row r="68" spans="1:25" s="49" customFormat="1" ht="15" customHeight="1">
      <c r="A68" s="42" t="s">
        <v>244</v>
      </c>
      <c r="B68" s="74" t="s">
        <v>245</v>
      </c>
      <c r="C68" s="77" t="s">
        <v>175</v>
      </c>
      <c r="D68" s="61" t="s">
        <v>216</v>
      </c>
      <c r="E68" s="55">
        <v>1993</v>
      </c>
      <c r="F68" s="45" t="s">
        <v>57</v>
      </c>
      <c r="G68" s="45" t="s">
        <v>170</v>
      </c>
      <c r="H68" s="23">
        <f>L68+M68+P68+S68+T68+W68+Y68</f>
        <v>0</v>
      </c>
      <c r="I68" s="24">
        <f>N68+O68+Q68+R68+X68</f>
        <v>72</v>
      </c>
      <c r="J68" s="13">
        <f>U68+V68</f>
        <v>0</v>
      </c>
      <c r="K68" s="46">
        <f>SUM(L68:Y68)</f>
        <v>72</v>
      </c>
      <c r="L68" s="45"/>
      <c r="M68" s="45"/>
      <c r="N68" s="56"/>
      <c r="O68" s="56">
        <v>72</v>
      </c>
      <c r="P68" s="45"/>
      <c r="Q68" s="47"/>
      <c r="R68" s="48"/>
      <c r="S68" s="48"/>
      <c r="T68" s="48"/>
      <c r="U68" s="48"/>
      <c r="V68" s="48"/>
      <c r="W68" s="48"/>
      <c r="X68" s="48"/>
      <c r="Y68" s="48"/>
    </row>
    <row r="69" spans="1:25" s="49" customFormat="1" ht="15" customHeight="1">
      <c r="A69" s="42" t="s">
        <v>246</v>
      </c>
      <c r="B69" s="83" t="s">
        <v>247</v>
      </c>
      <c r="C69" s="78" t="s">
        <v>78</v>
      </c>
      <c r="D69" s="83" t="s">
        <v>248</v>
      </c>
      <c r="E69" s="84">
        <v>1995</v>
      </c>
      <c r="F69" s="45" t="s">
        <v>57</v>
      </c>
      <c r="G69" s="45" t="s">
        <v>173</v>
      </c>
      <c r="H69" s="23">
        <f>L69+M69+P69+S69+T69+W69+Y69</f>
        <v>70</v>
      </c>
      <c r="I69" s="24">
        <f>N69+O69+Q69+R69+X69</f>
        <v>0</v>
      </c>
      <c r="J69" s="13">
        <f>U69+V69</f>
        <v>0</v>
      </c>
      <c r="K69" s="46">
        <f>SUM(L69:Y69)</f>
        <v>70</v>
      </c>
      <c r="L69" s="45"/>
      <c r="M69" s="45">
        <v>70</v>
      </c>
      <c r="N69" s="45"/>
      <c r="O69" s="45"/>
      <c r="P69" s="45"/>
      <c r="Q69" s="47"/>
      <c r="R69" s="48"/>
      <c r="S69" s="48"/>
      <c r="T69" s="48"/>
      <c r="U69" s="48"/>
      <c r="V69" s="48"/>
      <c r="W69" s="48"/>
      <c r="X69" s="48"/>
      <c r="Y69" s="48"/>
    </row>
    <row r="70" spans="1:25" s="49" customFormat="1" ht="15" customHeight="1">
      <c r="A70" s="42" t="s">
        <v>249</v>
      </c>
      <c r="B70" s="82" t="s">
        <v>250</v>
      </c>
      <c r="C70" s="82" t="s">
        <v>175</v>
      </c>
      <c r="D70" s="51" t="s">
        <v>53</v>
      </c>
      <c r="E70" s="45">
        <v>1985</v>
      </c>
      <c r="F70" s="45" t="s">
        <v>48</v>
      </c>
      <c r="G70" s="45" t="s">
        <v>41</v>
      </c>
      <c r="H70" s="23">
        <f>L70+M70+P70+S70+T70+W70+Y70</f>
        <v>70</v>
      </c>
      <c r="I70" s="24">
        <f>N70+O70+Q70+R70+X70</f>
        <v>0</v>
      </c>
      <c r="J70" s="13">
        <f>U70+V70</f>
        <v>0</v>
      </c>
      <c r="K70" s="46">
        <f>SUM(L70:Y70)</f>
        <v>70</v>
      </c>
      <c r="L70" s="45">
        <v>70</v>
      </c>
      <c r="M70" s="45"/>
      <c r="N70" s="45"/>
      <c r="O70" s="45"/>
      <c r="P70" s="45"/>
      <c r="Q70" s="47"/>
      <c r="R70" s="48"/>
      <c r="S70" s="48"/>
      <c r="T70" s="48"/>
      <c r="U70" s="48"/>
      <c r="V70" s="48"/>
      <c r="W70" s="48"/>
      <c r="X70" s="48"/>
      <c r="Y70" s="48"/>
    </row>
    <row r="71" spans="1:25" s="49" customFormat="1" ht="15" customHeight="1">
      <c r="A71" s="42" t="s">
        <v>251</v>
      </c>
      <c r="B71" s="81" t="s">
        <v>252</v>
      </c>
      <c r="C71" s="77" t="s">
        <v>78</v>
      </c>
      <c r="D71" s="76" t="s">
        <v>253</v>
      </c>
      <c r="E71" s="55">
        <v>1994</v>
      </c>
      <c r="F71" s="45" t="s">
        <v>57</v>
      </c>
      <c r="G71" s="45" t="s">
        <v>177</v>
      </c>
      <c r="H71" s="23">
        <f>L71+M71+P71+S71+T71+W71+Y71</f>
        <v>0</v>
      </c>
      <c r="I71" s="24">
        <f>N71+O71+Q71+R71+X71</f>
        <v>68</v>
      </c>
      <c r="J71" s="13">
        <f>U71+V71</f>
        <v>0</v>
      </c>
      <c r="K71" s="46">
        <f>SUM(L71:Y71)</f>
        <v>68</v>
      </c>
      <c r="L71" s="45"/>
      <c r="M71" s="45"/>
      <c r="N71" s="56"/>
      <c r="O71" s="56">
        <v>68</v>
      </c>
      <c r="P71" s="45"/>
      <c r="Q71" s="47"/>
      <c r="R71" s="48"/>
      <c r="S71" s="48"/>
      <c r="T71" s="48"/>
      <c r="U71" s="48"/>
      <c r="V71" s="48"/>
      <c r="W71" s="48"/>
      <c r="X71" s="48"/>
      <c r="Y71" s="48"/>
    </row>
    <row r="72" spans="1:25" s="49" customFormat="1" ht="15" customHeight="1">
      <c r="A72" s="42" t="s">
        <v>254</v>
      </c>
      <c r="B72" s="59" t="s">
        <v>255</v>
      </c>
      <c r="C72" s="60" t="s">
        <v>256</v>
      </c>
      <c r="D72" s="61" t="s">
        <v>208</v>
      </c>
      <c r="E72" s="55">
        <v>1995</v>
      </c>
      <c r="F72" s="45" t="s">
        <v>57</v>
      </c>
      <c r="G72" s="45" t="s">
        <v>180</v>
      </c>
      <c r="H72" s="23">
        <f>L72+M72+P72+S72+T72+W72+Y72</f>
        <v>0</v>
      </c>
      <c r="I72" s="24">
        <f>N72+O72+Q72+R72+X72</f>
        <v>68</v>
      </c>
      <c r="J72" s="13">
        <f>U72+V72</f>
        <v>0</v>
      </c>
      <c r="K72" s="46">
        <f>SUM(L72:Y72)</f>
        <v>68</v>
      </c>
      <c r="L72" s="45"/>
      <c r="M72" s="45"/>
      <c r="N72" s="56"/>
      <c r="O72" s="56">
        <v>68</v>
      </c>
      <c r="P72" s="45"/>
      <c r="Q72" s="47"/>
      <c r="R72" s="48"/>
      <c r="S72" s="48"/>
      <c r="T72" s="48"/>
      <c r="U72" s="48"/>
      <c r="V72" s="48"/>
      <c r="W72" s="48"/>
      <c r="X72" s="48"/>
      <c r="Y72" s="48"/>
    </row>
    <row r="73" spans="1:25" s="49" customFormat="1" ht="15" customHeight="1">
      <c r="A73" s="42" t="s">
        <v>257</v>
      </c>
      <c r="B73" s="75" t="s">
        <v>258</v>
      </c>
      <c r="C73" s="63" t="s">
        <v>211</v>
      </c>
      <c r="D73" s="63" t="s">
        <v>259</v>
      </c>
      <c r="E73" s="58">
        <v>1959</v>
      </c>
      <c r="F73" s="45" t="s">
        <v>117</v>
      </c>
      <c r="G73" s="45" t="s">
        <v>35</v>
      </c>
      <c r="H73" s="23">
        <f>L73+M73+P73+S73+T73+W73+Y73</f>
        <v>51</v>
      </c>
      <c r="I73" s="24">
        <f>N73+O73+Q73+R73+X73</f>
        <v>17</v>
      </c>
      <c r="J73" s="13">
        <f>U73+V73</f>
        <v>0</v>
      </c>
      <c r="K73" s="46">
        <f>SUM(L73:Y73)</f>
        <v>68</v>
      </c>
      <c r="L73" s="45"/>
      <c r="M73" s="45">
        <v>25</v>
      </c>
      <c r="N73" s="45">
        <v>17</v>
      </c>
      <c r="O73" s="45"/>
      <c r="P73" s="45">
        <v>26</v>
      </c>
      <c r="Q73" s="47"/>
      <c r="R73" s="48"/>
      <c r="S73" s="48"/>
      <c r="T73" s="48"/>
      <c r="U73" s="48"/>
      <c r="V73" s="48"/>
      <c r="W73" s="48"/>
      <c r="X73" s="48"/>
      <c r="Y73" s="48"/>
    </row>
    <row r="74" spans="1:25" s="49" customFormat="1" ht="15" customHeight="1">
      <c r="A74" s="42" t="s">
        <v>260</v>
      </c>
      <c r="B74" s="63" t="s">
        <v>81</v>
      </c>
      <c r="C74" s="60" t="s">
        <v>261</v>
      </c>
      <c r="D74" s="60" t="s">
        <v>262</v>
      </c>
      <c r="E74" s="58">
        <v>1959</v>
      </c>
      <c r="F74" s="45" t="s">
        <v>117</v>
      </c>
      <c r="G74" s="45" t="s">
        <v>36</v>
      </c>
      <c r="H74" s="23">
        <f>L74+M74+P74+S74+T74+W74+Y74</f>
        <v>32</v>
      </c>
      <c r="I74" s="24">
        <f>N74+O74+Q74+R74+X74</f>
        <v>34</v>
      </c>
      <c r="J74" s="13">
        <f>U74+V74</f>
        <v>0</v>
      </c>
      <c r="K74" s="46">
        <f>SUM(L74:Y74)</f>
        <v>66</v>
      </c>
      <c r="L74" s="45">
        <v>8</v>
      </c>
      <c r="M74" s="45">
        <v>24</v>
      </c>
      <c r="N74" s="45"/>
      <c r="O74" s="45"/>
      <c r="P74" s="45"/>
      <c r="Q74" s="66">
        <v>34</v>
      </c>
      <c r="R74" s="48"/>
      <c r="S74" s="48"/>
      <c r="T74" s="48"/>
      <c r="U74" s="48"/>
      <c r="V74" s="48"/>
      <c r="W74" s="48"/>
      <c r="X74" s="48"/>
      <c r="Y74" s="48"/>
    </row>
    <row r="75" spans="1:25" s="49" customFormat="1" ht="15" customHeight="1">
      <c r="A75" s="42" t="s">
        <v>263</v>
      </c>
      <c r="B75" s="85" t="s">
        <v>264</v>
      </c>
      <c r="C75" s="85" t="s">
        <v>265</v>
      </c>
      <c r="D75" s="86" t="s">
        <v>266</v>
      </c>
      <c r="E75" s="87">
        <v>1951</v>
      </c>
      <c r="F75" s="45" t="s">
        <v>267</v>
      </c>
      <c r="G75" s="45" t="s">
        <v>34</v>
      </c>
      <c r="H75" s="23">
        <f>L75+M75+P75+S75+T75+W75+Y75</f>
        <v>0</v>
      </c>
      <c r="I75" s="24">
        <f>N75+O75+Q75+R75+X75</f>
        <v>65</v>
      </c>
      <c r="J75" s="13">
        <f>U75+V75</f>
        <v>0</v>
      </c>
      <c r="K75" s="46">
        <f>SUM(L75:Y75)</f>
        <v>65</v>
      </c>
      <c r="L75" s="45"/>
      <c r="M75" s="45"/>
      <c r="N75" s="56"/>
      <c r="O75" s="56"/>
      <c r="P75" s="45"/>
      <c r="Q75" s="47">
        <v>65</v>
      </c>
      <c r="R75" s="48"/>
      <c r="S75" s="48"/>
      <c r="T75" s="48"/>
      <c r="U75" s="48"/>
      <c r="V75" s="48"/>
      <c r="W75" s="48"/>
      <c r="X75" s="48"/>
      <c r="Y75" s="48"/>
    </row>
    <row r="76" spans="1:25" s="49" customFormat="1" ht="15" customHeight="1">
      <c r="A76" s="42" t="s">
        <v>268</v>
      </c>
      <c r="B76" s="59" t="s">
        <v>269</v>
      </c>
      <c r="C76" s="60" t="s">
        <v>87</v>
      </c>
      <c r="D76" s="61" t="s">
        <v>204</v>
      </c>
      <c r="E76" s="55">
        <v>1995</v>
      </c>
      <c r="F76" s="45" t="s">
        <v>57</v>
      </c>
      <c r="G76" s="45" t="s">
        <v>181</v>
      </c>
      <c r="H76" s="23">
        <f>L76+M76+P76+S76+T76+W76+Y76</f>
        <v>0</v>
      </c>
      <c r="I76" s="24">
        <f>N76+O76+Q76+R76+X76</f>
        <v>64</v>
      </c>
      <c r="J76" s="13">
        <f>U76+V76</f>
        <v>0</v>
      </c>
      <c r="K76" s="46">
        <f>SUM(L76:Y76)</f>
        <v>64</v>
      </c>
      <c r="L76" s="45"/>
      <c r="M76" s="45"/>
      <c r="N76" s="56"/>
      <c r="O76" s="56">
        <v>64</v>
      </c>
      <c r="P76" s="45"/>
      <c r="Q76" s="47"/>
      <c r="R76" s="48"/>
      <c r="S76" s="48"/>
      <c r="T76" s="48"/>
      <c r="U76" s="48"/>
      <c r="V76" s="48"/>
      <c r="W76" s="48"/>
      <c r="X76" s="48"/>
      <c r="Y76" s="48"/>
    </row>
    <row r="77" spans="1:25" s="49" customFormat="1" ht="15" customHeight="1">
      <c r="A77" s="42" t="s">
        <v>270</v>
      </c>
      <c r="B77" s="88" t="s">
        <v>271</v>
      </c>
      <c r="C77" s="88" t="s">
        <v>272</v>
      </c>
      <c r="D77" s="59" t="s">
        <v>273</v>
      </c>
      <c r="E77" s="58">
        <v>1989</v>
      </c>
      <c r="F77" s="45" t="s">
        <v>48</v>
      </c>
      <c r="G77" s="45" t="s">
        <v>42</v>
      </c>
      <c r="H77" s="23">
        <f>L77+M77+P77+S77+T77+W77+Y77</f>
        <v>61</v>
      </c>
      <c r="I77" s="24">
        <f>N77+O77+Q77+R77+X77</f>
        <v>0</v>
      </c>
      <c r="J77" s="13">
        <f>U77+V77</f>
        <v>0</v>
      </c>
      <c r="K77" s="46">
        <f>SUM(L77:Y77)</f>
        <v>61</v>
      </c>
      <c r="L77" s="45">
        <v>61</v>
      </c>
      <c r="M77" s="45"/>
      <c r="N77" s="45"/>
      <c r="O77" s="45"/>
      <c r="P77" s="45"/>
      <c r="Q77" s="66"/>
      <c r="R77" s="48"/>
      <c r="S77" s="48"/>
      <c r="T77" s="48"/>
      <c r="U77" s="48"/>
      <c r="V77" s="48"/>
      <c r="W77" s="48"/>
      <c r="X77" s="48"/>
      <c r="Y77" s="48"/>
    </row>
    <row r="78" spans="1:25" s="49" customFormat="1" ht="15" customHeight="1">
      <c r="A78" s="42" t="s">
        <v>274</v>
      </c>
      <c r="B78" s="59" t="s">
        <v>275</v>
      </c>
      <c r="C78" s="60" t="s">
        <v>207</v>
      </c>
      <c r="D78" s="61" t="s">
        <v>276</v>
      </c>
      <c r="E78" s="55">
        <v>1996</v>
      </c>
      <c r="F78" s="45" t="s">
        <v>57</v>
      </c>
      <c r="G78" s="45" t="s">
        <v>185</v>
      </c>
      <c r="H78" s="23">
        <f>L78+M78+P78+S78+T78+W78+Y78</f>
        <v>0</v>
      </c>
      <c r="I78" s="24">
        <f>N78+O78+Q78+R78+X78</f>
        <v>60</v>
      </c>
      <c r="J78" s="13">
        <f>U78+V78</f>
        <v>0</v>
      </c>
      <c r="K78" s="46">
        <f>SUM(L78:Y78)</f>
        <v>60</v>
      </c>
      <c r="L78" s="45"/>
      <c r="M78" s="45"/>
      <c r="N78" s="56"/>
      <c r="O78" s="56">
        <v>60</v>
      </c>
      <c r="P78" s="45"/>
      <c r="Q78" s="47"/>
      <c r="R78" s="48"/>
      <c r="S78" s="48"/>
      <c r="T78" s="48"/>
      <c r="U78" s="48"/>
      <c r="V78" s="48"/>
      <c r="W78" s="48"/>
      <c r="X78" s="48"/>
      <c r="Y78" s="48"/>
    </row>
    <row r="79" spans="1:25" s="49" customFormat="1" ht="15" customHeight="1">
      <c r="A79" s="42" t="s">
        <v>277</v>
      </c>
      <c r="B79" s="63" t="s">
        <v>278</v>
      </c>
      <c r="C79" s="63" t="s">
        <v>279</v>
      </c>
      <c r="D79" s="63" t="s">
        <v>280</v>
      </c>
      <c r="E79" s="58">
        <v>1949</v>
      </c>
      <c r="F79" s="45" t="s">
        <v>267</v>
      </c>
      <c r="G79" s="45" t="s">
        <v>35</v>
      </c>
      <c r="H79" s="23">
        <f>L79+M79+P79+S79+T79+W79+Y79</f>
        <v>28</v>
      </c>
      <c r="I79" s="24">
        <f>N79+O79+Q79+R79+X79</f>
        <v>32</v>
      </c>
      <c r="J79" s="13">
        <f>U79+V79</f>
        <v>0</v>
      </c>
      <c r="K79" s="46">
        <f>SUM(L79:Y79)</f>
        <v>60</v>
      </c>
      <c r="L79" s="45">
        <v>10</v>
      </c>
      <c r="M79" s="45">
        <v>18</v>
      </c>
      <c r="N79" s="45"/>
      <c r="O79" s="45"/>
      <c r="P79" s="45"/>
      <c r="Q79" s="47">
        <v>32</v>
      </c>
      <c r="R79" s="48"/>
      <c r="S79" s="48"/>
      <c r="T79" s="48"/>
      <c r="U79" s="48"/>
      <c r="V79" s="48"/>
      <c r="W79" s="48"/>
      <c r="X79" s="48"/>
      <c r="Y79" s="48"/>
    </row>
    <row r="80" spans="1:25" s="49" customFormat="1" ht="15" customHeight="1">
      <c r="A80" s="42" t="s">
        <v>281</v>
      </c>
      <c r="B80" s="59" t="s">
        <v>282</v>
      </c>
      <c r="C80" s="60" t="s">
        <v>283</v>
      </c>
      <c r="D80" s="61" t="s">
        <v>64</v>
      </c>
      <c r="E80" s="55">
        <v>1996</v>
      </c>
      <c r="F80" s="45" t="s">
        <v>57</v>
      </c>
      <c r="G80" s="45" t="s">
        <v>188</v>
      </c>
      <c r="H80" s="23">
        <f>L80+M80+P80+S80+T80+W80+Y80</f>
        <v>0</v>
      </c>
      <c r="I80" s="24">
        <f>N80+O80+Q80+R80+X80</f>
        <v>58</v>
      </c>
      <c r="J80" s="13">
        <f>U80+V80</f>
        <v>0</v>
      </c>
      <c r="K80" s="46">
        <f>SUM(L80:Y80)</f>
        <v>58</v>
      </c>
      <c r="L80" s="45"/>
      <c r="M80" s="45"/>
      <c r="N80" s="56"/>
      <c r="O80" s="56">
        <v>58</v>
      </c>
      <c r="P80" s="45"/>
      <c r="Q80" s="47"/>
      <c r="R80" s="48"/>
      <c r="S80" s="48"/>
      <c r="T80" s="48"/>
      <c r="U80" s="48"/>
      <c r="V80" s="48"/>
      <c r="W80" s="48"/>
      <c r="X80" s="48"/>
      <c r="Y80" s="48"/>
    </row>
    <row r="81" spans="1:25" s="49" customFormat="1" ht="15" customHeight="1">
      <c r="A81" s="42" t="s">
        <v>284</v>
      </c>
      <c r="B81" s="63" t="s">
        <v>285</v>
      </c>
      <c r="C81" s="63" t="s">
        <v>142</v>
      </c>
      <c r="D81" s="75" t="s">
        <v>248</v>
      </c>
      <c r="E81" s="84">
        <v>1987</v>
      </c>
      <c r="F81" s="45" t="s">
        <v>48</v>
      </c>
      <c r="G81" s="45" t="s">
        <v>43</v>
      </c>
      <c r="H81" s="23">
        <f>L81+M81+P81+S81+T81+W81+Y81</f>
        <v>58</v>
      </c>
      <c r="I81" s="24">
        <f>N81+O81+Q81+R81+X81</f>
        <v>0</v>
      </c>
      <c r="J81" s="13">
        <f>U81+V81</f>
        <v>0</v>
      </c>
      <c r="K81" s="46">
        <f>SUM(L81:Y81)</f>
        <v>58</v>
      </c>
      <c r="L81" s="45"/>
      <c r="M81" s="45">
        <v>58</v>
      </c>
      <c r="N81" s="45"/>
      <c r="O81" s="45"/>
      <c r="P81" s="45"/>
      <c r="Q81" s="47"/>
      <c r="R81" s="48"/>
      <c r="S81" s="48"/>
      <c r="T81" s="48"/>
      <c r="U81" s="48"/>
      <c r="V81" s="48"/>
      <c r="W81" s="48"/>
      <c r="X81" s="48"/>
      <c r="Y81" s="48"/>
    </row>
    <row r="82" spans="1:25" s="49" customFormat="1" ht="15" customHeight="1">
      <c r="A82" s="42" t="s">
        <v>286</v>
      </c>
      <c r="B82" s="77" t="s">
        <v>287</v>
      </c>
      <c r="C82" s="80" t="s">
        <v>207</v>
      </c>
      <c r="D82" s="61" t="s">
        <v>64</v>
      </c>
      <c r="E82" s="55">
        <v>1996</v>
      </c>
      <c r="F82" s="45" t="s">
        <v>57</v>
      </c>
      <c r="G82" s="45" t="s">
        <v>191</v>
      </c>
      <c r="H82" s="23">
        <f>L82+M82+P82+S82+T82+W82+Y82</f>
        <v>0</v>
      </c>
      <c r="I82" s="24">
        <f>N82+O82+Q82+R82+X82</f>
        <v>56</v>
      </c>
      <c r="J82" s="13">
        <f>U82+V82</f>
        <v>0</v>
      </c>
      <c r="K82" s="46">
        <f>SUM(L82:Y82)</f>
        <v>56</v>
      </c>
      <c r="L82" s="45"/>
      <c r="M82" s="45"/>
      <c r="N82" s="56"/>
      <c r="O82" s="56">
        <v>56</v>
      </c>
      <c r="P82" s="45"/>
      <c r="Q82" s="47"/>
      <c r="R82" s="48"/>
      <c r="S82" s="48"/>
      <c r="T82" s="48"/>
      <c r="U82" s="48"/>
      <c r="V82" s="48"/>
      <c r="W82" s="48"/>
      <c r="X82" s="48"/>
      <c r="Y82" s="48"/>
    </row>
    <row r="83" spans="1:25" s="49" customFormat="1" ht="15" customHeight="1">
      <c r="A83" s="42" t="s">
        <v>288</v>
      </c>
      <c r="B83" s="89" t="s">
        <v>289</v>
      </c>
      <c r="C83" s="89" t="s">
        <v>75</v>
      </c>
      <c r="D83" s="89" t="s">
        <v>290</v>
      </c>
      <c r="E83" s="48">
        <v>1970</v>
      </c>
      <c r="F83" s="45" t="s">
        <v>19</v>
      </c>
      <c r="G83" s="45" t="s">
        <v>41</v>
      </c>
      <c r="H83" s="23">
        <f>L83+M83+P83+S83+T83+W83+Y83</f>
        <v>56</v>
      </c>
      <c r="I83" s="24">
        <f>N83+O83+Q83+R83+X83</f>
        <v>0</v>
      </c>
      <c r="J83" s="13">
        <f>U83+V83</f>
        <v>0</v>
      </c>
      <c r="K83" s="46">
        <f>SUM(L83:Y83)</f>
        <v>56</v>
      </c>
      <c r="L83" s="45">
        <v>27</v>
      </c>
      <c r="M83" s="45">
        <v>29</v>
      </c>
      <c r="N83" s="45"/>
      <c r="O83" s="45"/>
      <c r="P83" s="45"/>
      <c r="Q83" s="66"/>
      <c r="R83" s="48"/>
      <c r="S83" s="48"/>
      <c r="T83" s="48"/>
      <c r="U83" s="48"/>
      <c r="V83" s="48"/>
      <c r="W83" s="48"/>
      <c r="X83" s="48"/>
      <c r="Y83" s="48"/>
    </row>
    <row r="84" spans="1:25" s="49" customFormat="1" ht="15" customHeight="1">
      <c r="A84" s="42" t="s">
        <v>291</v>
      </c>
      <c r="B84" s="63" t="s">
        <v>292</v>
      </c>
      <c r="C84" s="60" t="s">
        <v>190</v>
      </c>
      <c r="D84" s="60" t="s">
        <v>293</v>
      </c>
      <c r="E84" s="58">
        <v>1987</v>
      </c>
      <c r="F84" s="45" t="s">
        <v>48</v>
      </c>
      <c r="G84" s="45" t="s">
        <v>44</v>
      </c>
      <c r="H84" s="23">
        <f>L84+M84+P84+S84+T84+W84+Y84</f>
        <v>55</v>
      </c>
      <c r="I84" s="24">
        <f>N84+O84+Q84+R84+X84</f>
        <v>0</v>
      </c>
      <c r="J84" s="13">
        <f>U84+V84</f>
        <v>0</v>
      </c>
      <c r="K84" s="46">
        <f>SUM(L84:Y84)</f>
        <v>55</v>
      </c>
      <c r="L84" s="45">
        <v>25</v>
      </c>
      <c r="M84" s="45">
        <v>30</v>
      </c>
      <c r="N84" s="45"/>
      <c r="O84" s="45"/>
      <c r="P84" s="45"/>
      <c r="Q84" s="66"/>
      <c r="R84" s="48"/>
      <c r="S84" s="48"/>
      <c r="T84" s="48"/>
      <c r="U84" s="48"/>
      <c r="V84" s="48"/>
      <c r="W84" s="48"/>
      <c r="X84" s="48"/>
      <c r="Y84" s="48"/>
    </row>
    <row r="85" spans="1:25" s="49" customFormat="1" ht="15" customHeight="1">
      <c r="A85" s="42" t="s">
        <v>294</v>
      </c>
      <c r="B85" s="59" t="s">
        <v>295</v>
      </c>
      <c r="C85" s="59" t="s">
        <v>59</v>
      </c>
      <c r="D85" s="61" t="s">
        <v>290</v>
      </c>
      <c r="E85" s="55">
        <v>1985</v>
      </c>
      <c r="F85" s="45" t="s">
        <v>48</v>
      </c>
      <c r="G85" s="45" t="s">
        <v>80</v>
      </c>
      <c r="H85" s="23">
        <f>L85+M85+P85+S85+T85+W85+Y85</f>
        <v>25</v>
      </c>
      <c r="I85" s="24">
        <f>N85+O85+Q85+R85+X85</f>
        <v>30</v>
      </c>
      <c r="J85" s="13">
        <f>U85+V85</f>
        <v>0</v>
      </c>
      <c r="K85" s="46">
        <f>SUM(L85:Y85)</f>
        <v>55</v>
      </c>
      <c r="L85" s="45"/>
      <c r="M85" s="45"/>
      <c r="N85" s="56"/>
      <c r="O85" s="56"/>
      <c r="P85" s="45">
        <v>25</v>
      </c>
      <c r="Q85" s="47">
        <v>30</v>
      </c>
      <c r="R85" s="48"/>
      <c r="S85" s="48"/>
      <c r="T85" s="48"/>
      <c r="U85" s="48"/>
      <c r="V85" s="48"/>
      <c r="W85" s="48"/>
      <c r="X85" s="48"/>
      <c r="Y85" s="48"/>
    </row>
    <row r="86" spans="1:25" s="49" customFormat="1" ht="15" customHeight="1">
      <c r="A86" s="42" t="s">
        <v>296</v>
      </c>
      <c r="B86" s="59" t="s">
        <v>297</v>
      </c>
      <c r="C86" s="59" t="s">
        <v>87</v>
      </c>
      <c r="D86" s="61" t="s">
        <v>298</v>
      </c>
      <c r="E86" s="55">
        <v>1980</v>
      </c>
      <c r="F86" s="45" t="s">
        <v>61</v>
      </c>
      <c r="G86" s="45" t="s">
        <v>44</v>
      </c>
      <c r="H86" s="23">
        <f>L86+M86+P86+S86+T86+W86+Y86</f>
        <v>55</v>
      </c>
      <c r="I86" s="24">
        <f>N86+O86+Q86+R86+X86</f>
        <v>0</v>
      </c>
      <c r="J86" s="13">
        <f>U86+V86</f>
        <v>0</v>
      </c>
      <c r="K86" s="46">
        <f>SUM(L86:Y86)</f>
        <v>55</v>
      </c>
      <c r="L86" s="45"/>
      <c r="M86" s="45"/>
      <c r="N86" s="56"/>
      <c r="O86" s="56"/>
      <c r="P86" s="45">
        <v>55</v>
      </c>
      <c r="Q86" s="47"/>
      <c r="R86" s="48"/>
      <c r="S86" s="48"/>
      <c r="T86" s="48"/>
      <c r="U86" s="48"/>
      <c r="V86" s="48"/>
      <c r="W86" s="48"/>
      <c r="X86" s="48"/>
      <c r="Y86" s="48"/>
    </row>
    <row r="87" spans="1:25" s="49" customFormat="1" ht="15" customHeight="1">
      <c r="A87" s="42" t="s">
        <v>299</v>
      </c>
      <c r="B87" s="63" t="s">
        <v>300</v>
      </c>
      <c r="C87" s="63" t="s">
        <v>142</v>
      </c>
      <c r="D87" s="63" t="s">
        <v>259</v>
      </c>
      <c r="E87" s="58">
        <v>1976</v>
      </c>
      <c r="F87" s="45" t="s">
        <v>61</v>
      </c>
      <c r="G87" s="45" t="s">
        <v>80</v>
      </c>
      <c r="H87" s="23">
        <f>L87+M87+P87+S87+T87+W87+Y87</f>
        <v>53</v>
      </c>
      <c r="I87" s="24">
        <f>N87+O87+Q87+R87+X87</f>
        <v>0</v>
      </c>
      <c r="J87" s="13">
        <f>U87+V87</f>
        <v>0</v>
      </c>
      <c r="K87" s="46">
        <f>SUM(L87:Y87)</f>
        <v>53</v>
      </c>
      <c r="L87" s="45"/>
      <c r="M87" s="45">
        <v>26</v>
      </c>
      <c r="N87" s="45"/>
      <c r="O87" s="45"/>
      <c r="P87" s="45">
        <v>27</v>
      </c>
      <c r="Q87" s="47"/>
      <c r="R87" s="48"/>
      <c r="S87" s="48"/>
      <c r="T87" s="48"/>
      <c r="U87" s="48"/>
      <c r="V87" s="48"/>
      <c r="W87" s="48"/>
      <c r="X87" s="48"/>
      <c r="Y87" s="48"/>
    </row>
    <row r="88" spans="1:25" s="49" customFormat="1" ht="15" customHeight="1">
      <c r="A88" s="42" t="s">
        <v>301</v>
      </c>
      <c r="B88" s="63" t="s">
        <v>302</v>
      </c>
      <c r="C88" s="63" t="s">
        <v>107</v>
      </c>
      <c r="D88" s="75" t="s">
        <v>303</v>
      </c>
      <c r="E88" s="84">
        <v>1975</v>
      </c>
      <c r="F88" s="45" t="s">
        <v>61</v>
      </c>
      <c r="G88" s="45" t="s">
        <v>82</v>
      </c>
      <c r="H88" s="23">
        <f>L88+M88+P88+S88+T88+W88+Y88</f>
        <v>52</v>
      </c>
      <c r="I88" s="24">
        <f>N88+O88+Q88+R88+X88</f>
        <v>0</v>
      </c>
      <c r="J88" s="13">
        <f>U88+V88</f>
        <v>0</v>
      </c>
      <c r="K88" s="46">
        <f>SUM(L88:Y88)</f>
        <v>52</v>
      </c>
      <c r="L88" s="45"/>
      <c r="M88" s="45">
        <v>52</v>
      </c>
      <c r="N88" s="45"/>
      <c r="O88" s="45"/>
      <c r="P88" s="45"/>
      <c r="Q88" s="47"/>
      <c r="R88" s="48"/>
      <c r="S88" s="48"/>
      <c r="T88" s="48"/>
      <c r="U88" s="48"/>
      <c r="V88" s="48"/>
      <c r="W88" s="48"/>
      <c r="X88" s="48"/>
      <c r="Y88" s="48"/>
    </row>
    <row r="89" spans="1:25" s="49" customFormat="1" ht="15" customHeight="1">
      <c r="A89" s="42" t="s">
        <v>304</v>
      </c>
      <c r="B89" s="51" t="s">
        <v>305</v>
      </c>
      <c r="C89" s="69" t="s">
        <v>72</v>
      </c>
      <c r="D89" s="90" t="s">
        <v>306</v>
      </c>
      <c r="E89" s="91">
        <v>1980</v>
      </c>
      <c r="F89" s="45" t="s">
        <v>61</v>
      </c>
      <c r="G89" s="45" t="s">
        <v>85</v>
      </c>
      <c r="H89" s="23">
        <f>L89+M89+P89+S89+T89+W89+Y89</f>
        <v>52</v>
      </c>
      <c r="I89" s="24">
        <f>N89+O89+Q89+R89+X89</f>
        <v>0</v>
      </c>
      <c r="J89" s="13">
        <f>U89+V89</f>
        <v>0</v>
      </c>
      <c r="K89" s="46">
        <f>SUM(L89:Y89)</f>
        <v>52</v>
      </c>
      <c r="L89" s="45">
        <v>52</v>
      </c>
      <c r="M89" s="45"/>
      <c r="N89" s="45"/>
      <c r="O89" s="45"/>
      <c r="P89" s="45"/>
      <c r="Q89" s="47"/>
      <c r="R89" s="48"/>
      <c r="S89" s="48"/>
      <c r="T89" s="48"/>
      <c r="U89" s="48"/>
      <c r="V89" s="48"/>
      <c r="W89" s="48"/>
      <c r="X89" s="48"/>
      <c r="Y89" s="48"/>
    </row>
    <row r="90" spans="1:25" s="49" customFormat="1" ht="15" customHeight="1">
      <c r="A90" s="42" t="s">
        <v>307</v>
      </c>
      <c r="B90" s="75" t="s">
        <v>308</v>
      </c>
      <c r="C90" s="75" t="s">
        <v>87</v>
      </c>
      <c r="D90" s="75" t="s">
        <v>309</v>
      </c>
      <c r="E90" s="84">
        <v>1976</v>
      </c>
      <c r="F90" s="45" t="s">
        <v>61</v>
      </c>
      <c r="G90" s="45" t="s">
        <v>89</v>
      </c>
      <c r="H90" s="23">
        <f>L90+M90+P90+S90+T90+W90+Y90</f>
        <v>50</v>
      </c>
      <c r="I90" s="24">
        <f>N90+O90+Q90+R90+X90</f>
        <v>0</v>
      </c>
      <c r="J90" s="13">
        <f>U90+V90</f>
        <v>0</v>
      </c>
      <c r="K90" s="46">
        <f>SUM(L90:Y90)</f>
        <v>50</v>
      </c>
      <c r="L90" s="45"/>
      <c r="M90" s="45">
        <v>50</v>
      </c>
      <c r="N90" s="45"/>
      <c r="O90" s="45"/>
      <c r="P90" s="45"/>
      <c r="Q90" s="47"/>
      <c r="R90" s="48"/>
      <c r="S90" s="48"/>
      <c r="T90" s="48"/>
      <c r="U90" s="48"/>
      <c r="V90" s="48"/>
      <c r="W90" s="48"/>
      <c r="X90" s="48"/>
      <c r="Y90" s="48"/>
    </row>
    <row r="91" spans="1:25" s="49" customFormat="1" ht="15" customHeight="1">
      <c r="A91" s="42" t="s">
        <v>310</v>
      </c>
      <c r="B91" s="88" t="s">
        <v>311</v>
      </c>
      <c r="C91" s="60" t="s">
        <v>103</v>
      </c>
      <c r="D91" s="60" t="s">
        <v>108</v>
      </c>
      <c r="E91" s="58">
        <v>1976</v>
      </c>
      <c r="F91" s="45" t="s">
        <v>61</v>
      </c>
      <c r="G91" s="45" t="s">
        <v>93</v>
      </c>
      <c r="H91" s="23">
        <f>L91+M91+P91+S91+T91+W91+Y91</f>
        <v>21</v>
      </c>
      <c r="I91" s="24">
        <f>N91+O91+Q91+R91+X91</f>
        <v>27</v>
      </c>
      <c r="J91" s="13">
        <f>U91+V91</f>
        <v>0</v>
      </c>
      <c r="K91" s="46">
        <f>SUM(L91:Y91)</f>
        <v>48</v>
      </c>
      <c r="L91" s="45">
        <v>3</v>
      </c>
      <c r="M91" s="45">
        <v>9</v>
      </c>
      <c r="N91" s="45"/>
      <c r="O91" s="45"/>
      <c r="P91" s="45">
        <v>9</v>
      </c>
      <c r="Q91" s="66">
        <v>27</v>
      </c>
      <c r="R91" s="48"/>
      <c r="S91" s="48"/>
      <c r="T91" s="48"/>
      <c r="U91" s="48"/>
      <c r="V91" s="48"/>
      <c r="W91" s="48"/>
      <c r="X91" s="48"/>
      <c r="Y91" s="48"/>
    </row>
    <row r="92" spans="1:25" s="49" customFormat="1" ht="15" customHeight="1">
      <c r="A92" s="42" t="s">
        <v>312</v>
      </c>
      <c r="B92" s="59" t="s">
        <v>313</v>
      </c>
      <c r="C92" s="59" t="s">
        <v>175</v>
      </c>
      <c r="D92" s="61" t="s">
        <v>70</v>
      </c>
      <c r="E92" s="55">
        <v>1975</v>
      </c>
      <c r="F92" s="45" t="s">
        <v>61</v>
      </c>
      <c r="G92" s="45" t="s">
        <v>97</v>
      </c>
      <c r="H92" s="23">
        <f>L92+M92+P92+S92+T92+W92+Y92</f>
        <v>18</v>
      </c>
      <c r="I92" s="24">
        <f>N92+O92+Q92+R92+X92</f>
        <v>29</v>
      </c>
      <c r="J92" s="13">
        <f>U92+V92</f>
        <v>0</v>
      </c>
      <c r="K92" s="46">
        <f>SUM(L92:Y92)</f>
        <v>47</v>
      </c>
      <c r="L92" s="45"/>
      <c r="M92" s="45"/>
      <c r="N92" s="56"/>
      <c r="O92" s="56"/>
      <c r="P92" s="45">
        <v>18</v>
      </c>
      <c r="Q92" s="47">
        <v>29</v>
      </c>
      <c r="R92" s="48"/>
      <c r="S92" s="48"/>
      <c r="T92" s="48"/>
      <c r="U92" s="48"/>
      <c r="V92" s="48"/>
      <c r="W92" s="48"/>
      <c r="X92" s="48"/>
      <c r="Y92" s="48"/>
    </row>
    <row r="93" spans="1:25" s="49" customFormat="1" ht="15" customHeight="1">
      <c r="A93" s="42" t="s">
        <v>314</v>
      </c>
      <c r="B93" s="65" t="s">
        <v>315</v>
      </c>
      <c r="C93" s="65" t="s">
        <v>316</v>
      </c>
      <c r="D93" s="89"/>
      <c r="E93" s="87">
        <v>1968</v>
      </c>
      <c r="F93" s="45" t="s">
        <v>19</v>
      </c>
      <c r="G93" s="45" t="s">
        <v>42</v>
      </c>
      <c r="H93" s="23">
        <f>L93+M93+P93+S93+T93+W93+Y93</f>
        <v>0</v>
      </c>
      <c r="I93" s="24">
        <f>N93+O93+Q93+R93+X93</f>
        <v>46</v>
      </c>
      <c r="J93" s="13">
        <f>U93+V93</f>
        <v>0</v>
      </c>
      <c r="K93" s="46">
        <f>SUM(L93:Y93)</f>
        <v>46</v>
      </c>
      <c r="L93" s="45"/>
      <c r="M93" s="45"/>
      <c r="N93" s="56"/>
      <c r="O93" s="56"/>
      <c r="P93" s="45"/>
      <c r="Q93" s="47">
        <v>46</v>
      </c>
      <c r="R93" s="48"/>
      <c r="S93" s="48"/>
      <c r="T93" s="48"/>
      <c r="U93" s="48"/>
      <c r="V93" s="48"/>
      <c r="W93" s="48"/>
      <c r="X93" s="48"/>
      <c r="Y93" s="48"/>
    </row>
    <row r="94" spans="1:25" s="49" customFormat="1" ht="15" customHeight="1">
      <c r="A94" s="42" t="s">
        <v>317</v>
      </c>
      <c r="B94" s="59" t="s">
        <v>318</v>
      </c>
      <c r="C94" s="59" t="s">
        <v>132</v>
      </c>
      <c r="D94" s="61" t="s">
        <v>163</v>
      </c>
      <c r="E94" s="55">
        <v>1989</v>
      </c>
      <c r="F94" s="45" t="s">
        <v>48</v>
      </c>
      <c r="G94" s="45" t="s">
        <v>82</v>
      </c>
      <c r="H94" s="23">
        <f>L94+M94+P94+S94+T94+W94+Y94</f>
        <v>42</v>
      </c>
      <c r="I94" s="24">
        <f>N94+O94+Q94+R94+X94</f>
        <v>0</v>
      </c>
      <c r="J94" s="13">
        <f>U94+V94</f>
        <v>0</v>
      </c>
      <c r="K94" s="46">
        <f>SUM(L94:Y94)</f>
        <v>42</v>
      </c>
      <c r="L94" s="45"/>
      <c r="M94" s="45"/>
      <c r="N94" s="56"/>
      <c r="O94" s="56"/>
      <c r="P94" s="45">
        <v>42</v>
      </c>
      <c r="Q94" s="47"/>
      <c r="R94" s="48"/>
      <c r="S94" s="48"/>
      <c r="T94" s="48"/>
      <c r="U94" s="48"/>
      <c r="V94" s="48"/>
      <c r="W94" s="48"/>
      <c r="X94" s="48"/>
      <c r="Y94" s="48"/>
    </row>
    <row r="95" spans="1:25" s="49" customFormat="1" ht="15" customHeight="1">
      <c r="A95" s="42" t="s">
        <v>319</v>
      </c>
      <c r="B95" s="65" t="s">
        <v>320</v>
      </c>
      <c r="C95" s="65" t="s">
        <v>198</v>
      </c>
      <c r="D95" s="89"/>
      <c r="E95" s="87">
        <v>1980</v>
      </c>
      <c r="F95" s="45" t="s">
        <v>61</v>
      </c>
      <c r="G95" s="45" t="s">
        <v>101</v>
      </c>
      <c r="H95" s="23">
        <f>L95+M95+P95+S95+T95+W95+Y95</f>
        <v>0</v>
      </c>
      <c r="I95" s="24">
        <f>N95+O95+Q95+R95+X95</f>
        <v>42</v>
      </c>
      <c r="J95" s="13">
        <f>U95+V95</f>
        <v>0</v>
      </c>
      <c r="K95" s="46">
        <f>SUM(L95:Y95)</f>
        <v>42</v>
      </c>
      <c r="L95" s="45"/>
      <c r="M95" s="45"/>
      <c r="N95" s="56"/>
      <c r="O95" s="56"/>
      <c r="P95" s="45"/>
      <c r="Q95" s="47">
        <v>42</v>
      </c>
      <c r="R95" s="48"/>
      <c r="S95" s="48"/>
      <c r="T95" s="48"/>
      <c r="U95" s="48"/>
      <c r="V95" s="48"/>
      <c r="W95" s="48"/>
      <c r="X95" s="48"/>
      <c r="Y95" s="48"/>
    </row>
    <row r="96" spans="1:25" s="49" customFormat="1" ht="15" customHeight="1">
      <c r="A96" s="42" t="s">
        <v>321</v>
      </c>
      <c r="B96" s="75" t="s">
        <v>322</v>
      </c>
      <c r="C96" s="75" t="s">
        <v>78</v>
      </c>
      <c r="D96" s="75" t="s">
        <v>323</v>
      </c>
      <c r="E96" s="84">
        <v>1992</v>
      </c>
      <c r="F96" s="45" t="s">
        <v>48</v>
      </c>
      <c r="G96" s="45" t="s">
        <v>85</v>
      </c>
      <c r="H96" s="23">
        <f>L96+M96+P96+S96+T96+W96+Y96</f>
        <v>40</v>
      </c>
      <c r="I96" s="24">
        <f>N96+O96+Q96+R96+X96</f>
        <v>0</v>
      </c>
      <c r="J96" s="13">
        <f>U96+V96</f>
        <v>0</v>
      </c>
      <c r="K96" s="46">
        <f>SUM(L96:Y96)</f>
        <v>40</v>
      </c>
      <c r="L96" s="45"/>
      <c r="M96" s="45">
        <v>40</v>
      </c>
      <c r="N96" s="45"/>
      <c r="O96" s="45"/>
      <c r="P96" s="45"/>
      <c r="Q96" s="47"/>
      <c r="R96" s="48"/>
      <c r="S96" s="48"/>
      <c r="T96" s="48"/>
      <c r="U96" s="48"/>
      <c r="V96" s="48"/>
      <c r="W96" s="48"/>
      <c r="X96" s="48"/>
      <c r="Y96" s="48"/>
    </row>
    <row r="97" spans="1:25" s="49" customFormat="1" ht="15" customHeight="1">
      <c r="A97" s="42" t="s">
        <v>324</v>
      </c>
      <c r="B97" s="65" t="s">
        <v>325</v>
      </c>
      <c r="C97" s="65" t="s">
        <v>132</v>
      </c>
      <c r="D97" s="89" t="s">
        <v>60</v>
      </c>
      <c r="E97" s="87">
        <v>1975</v>
      </c>
      <c r="F97" s="45" t="s">
        <v>61</v>
      </c>
      <c r="G97" s="45" t="s">
        <v>105</v>
      </c>
      <c r="H97" s="23">
        <f>L97+M97+P97+S97+T97+W97+Y97</f>
        <v>0</v>
      </c>
      <c r="I97" s="24">
        <f>N97+O97+Q97+R97+X97</f>
        <v>40</v>
      </c>
      <c r="J97" s="13">
        <f>U97+V97</f>
        <v>0</v>
      </c>
      <c r="K97" s="46">
        <f>SUM(L97:Y97)</f>
        <v>40</v>
      </c>
      <c r="L97" s="45"/>
      <c r="M97" s="45"/>
      <c r="N97" s="56"/>
      <c r="O97" s="56"/>
      <c r="P97" s="45"/>
      <c r="Q97" s="47">
        <v>40</v>
      </c>
      <c r="R97" s="48"/>
      <c r="S97" s="48"/>
      <c r="T97" s="48"/>
      <c r="U97" s="48"/>
      <c r="V97" s="48"/>
      <c r="W97" s="48"/>
      <c r="X97" s="48"/>
      <c r="Y97" s="48"/>
    </row>
    <row r="98" spans="1:25" s="49" customFormat="1" ht="15" customHeight="1">
      <c r="A98" s="42" t="s">
        <v>326</v>
      </c>
      <c r="B98" s="59" t="s">
        <v>327</v>
      </c>
      <c r="C98" s="59" t="s">
        <v>328</v>
      </c>
      <c r="D98" s="61" t="s">
        <v>329</v>
      </c>
      <c r="E98" s="55">
        <v>1970</v>
      </c>
      <c r="F98" s="45" t="s">
        <v>19</v>
      </c>
      <c r="G98" s="45" t="s">
        <v>43</v>
      </c>
      <c r="H98" s="23">
        <f>L98+M98+P98+S98+T98+W98+Y98</f>
        <v>38</v>
      </c>
      <c r="I98" s="24">
        <f>N98+O98+Q98+R98+X98</f>
        <v>0</v>
      </c>
      <c r="J98" s="13">
        <f>U98+V98</f>
        <v>0</v>
      </c>
      <c r="K98" s="46">
        <f>SUM(L98:Y98)</f>
        <v>38</v>
      </c>
      <c r="L98" s="45"/>
      <c r="M98" s="45"/>
      <c r="N98" s="56"/>
      <c r="O98" s="56"/>
      <c r="P98" s="45">
        <v>38</v>
      </c>
      <c r="Q98" s="47"/>
      <c r="R98" s="48"/>
      <c r="S98" s="48"/>
      <c r="T98" s="48"/>
      <c r="U98" s="48"/>
      <c r="V98" s="48"/>
      <c r="W98" s="48"/>
      <c r="X98" s="48"/>
      <c r="Y98" s="48"/>
    </row>
    <row r="99" spans="1:25" s="49" customFormat="1" ht="15" customHeight="1">
      <c r="A99" s="42" t="s">
        <v>330</v>
      </c>
      <c r="B99" s="75" t="s">
        <v>331</v>
      </c>
      <c r="C99" s="92" t="s">
        <v>332</v>
      </c>
      <c r="D99" s="63" t="s">
        <v>333</v>
      </c>
      <c r="E99" s="58">
        <v>1980</v>
      </c>
      <c r="F99" s="45" t="s">
        <v>61</v>
      </c>
      <c r="G99" s="45" t="s">
        <v>109</v>
      </c>
      <c r="H99" s="23">
        <f>L99+M99+P99+S99+T99+W99+Y99</f>
        <v>38</v>
      </c>
      <c r="I99" s="24">
        <f>N99+O99+Q99+R99+X99</f>
        <v>0</v>
      </c>
      <c r="J99" s="13">
        <f>U99+V99</f>
        <v>0</v>
      </c>
      <c r="K99" s="46">
        <f>SUM(L99:Y99)</f>
        <v>38</v>
      </c>
      <c r="L99" s="45"/>
      <c r="M99" s="45">
        <v>38</v>
      </c>
      <c r="N99" s="45"/>
      <c r="O99" s="93"/>
      <c r="P99" s="45"/>
      <c r="Q99" s="47"/>
      <c r="R99" s="48"/>
      <c r="S99" s="48"/>
      <c r="T99" s="48"/>
      <c r="U99" s="48"/>
      <c r="V99" s="48"/>
      <c r="W99" s="48"/>
      <c r="X99" s="48"/>
      <c r="Y99" s="48"/>
    </row>
    <row r="100" spans="1:25" s="49" customFormat="1" ht="15" customHeight="1">
      <c r="A100" s="42" t="s">
        <v>334</v>
      </c>
      <c r="B100" s="59" t="s">
        <v>335</v>
      </c>
      <c r="C100" s="60" t="s">
        <v>87</v>
      </c>
      <c r="D100" s="59" t="s">
        <v>336</v>
      </c>
      <c r="E100" s="55">
        <v>1976</v>
      </c>
      <c r="F100" s="45" t="s">
        <v>61</v>
      </c>
      <c r="G100" s="45" t="s">
        <v>113</v>
      </c>
      <c r="H100" s="23">
        <f>L100+M100+P100+S100+T100+W100+Y100</f>
        <v>38</v>
      </c>
      <c r="I100" s="24">
        <f>N100+O100+Q100+R100+X100</f>
        <v>0</v>
      </c>
      <c r="J100" s="13">
        <f>U100+V100</f>
        <v>0</v>
      </c>
      <c r="K100" s="46">
        <f>SUM(L100:Y100)</f>
        <v>38</v>
      </c>
      <c r="L100" s="45">
        <v>38</v>
      </c>
      <c r="M100" s="45"/>
      <c r="N100" s="47"/>
      <c r="O100" s="45"/>
      <c r="P100" s="94"/>
      <c r="Q100" s="66"/>
      <c r="R100" s="48"/>
      <c r="S100" s="48"/>
      <c r="T100" s="48"/>
      <c r="U100" s="48"/>
      <c r="V100" s="48"/>
      <c r="W100" s="48"/>
      <c r="X100" s="48"/>
      <c r="Y100" s="48"/>
    </row>
    <row r="101" spans="1:25" s="49" customFormat="1" ht="15" customHeight="1">
      <c r="A101" s="42" t="s">
        <v>337</v>
      </c>
      <c r="B101" s="63" t="s">
        <v>338</v>
      </c>
      <c r="C101" s="63" t="s">
        <v>66</v>
      </c>
      <c r="D101" s="95" t="s">
        <v>339</v>
      </c>
      <c r="E101" s="58">
        <v>1974</v>
      </c>
      <c r="F101" s="45" t="s">
        <v>61</v>
      </c>
      <c r="G101" s="45" t="s">
        <v>118</v>
      </c>
      <c r="H101" s="23">
        <f>L101+M101+P101+S101+T101+W101+Y101</f>
        <v>37</v>
      </c>
      <c r="I101" s="24">
        <f>N101+O101+Q101+R101+X101</f>
        <v>0</v>
      </c>
      <c r="J101" s="13">
        <f>U101+V101</f>
        <v>0</v>
      </c>
      <c r="K101" s="46">
        <f>SUM(L101:Y101)</f>
        <v>37</v>
      </c>
      <c r="L101" s="45">
        <v>15</v>
      </c>
      <c r="M101" s="45">
        <v>22</v>
      </c>
      <c r="N101" s="47"/>
      <c r="O101" s="45"/>
      <c r="P101" s="94"/>
      <c r="Q101" s="47"/>
      <c r="R101" s="48"/>
      <c r="S101" s="48"/>
      <c r="T101" s="48"/>
      <c r="U101" s="48"/>
      <c r="V101" s="48"/>
      <c r="W101" s="48"/>
      <c r="X101" s="48"/>
      <c r="Y101" s="48"/>
    </row>
    <row r="102" spans="1:25" s="49" customFormat="1" ht="15" customHeight="1">
      <c r="A102" s="42" t="s">
        <v>340</v>
      </c>
      <c r="B102" s="59" t="s">
        <v>341</v>
      </c>
      <c r="C102" s="59" t="s">
        <v>342</v>
      </c>
      <c r="D102" s="61"/>
      <c r="E102" s="55">
        <v>1983</v>
      </c>
      <c r="F102" s="45" t="s">
        <v>48</v>
      </c>
      <c r="G102" s="45" t="s">
        <v>89</v>
      </c>
      <c r="H102" s="23">
        <f>L102+M102+P102+S102+T102+W102+Y102</f>
        <v>36</v>
      </c>
      <c r="I102" s="24">
        <f>N102+O102+Q102+R102+X102</f>
        <v>0</v>
      </c>
      <c r="J102" s="13">
        <f>U102+V102</f>
        <v>0</v>
      </c>
      <c r="K102" s="46">
        <f>SUM(L102:Y102)</f>
        <v>36</v>
      </c>
      <c r="L102" s="45"/>
      <c r="M102" s="45"/>
      <c r="N102" s="66"/>
      <c r="O102" s="56"/>
      <c r="P102" s="94">
        <v>36</v>
      </c>
      <c r="Q102" s="47"/>
      <c r="R102" s="48"/>
      <c r="S102" s="48"/>
      <c r="T102" s="48"/>
      <c r="U102" s="48"/>
      <c r="V102" s="48"/>
      <c r="W102" s="48"/>
      <c r="X102" s="48"/>
      <c r="Y102" s="48"/>
    </row>
    <row r="103" spans="1:25" s="49" customFormat="1" ht="15" customHeight="1">
      <c r="A103" s="42" t="s">
        <v>343</v>
      </c>
      <c r="B103" s="63" t="s">
        <v>327</v>
      </c>
      <c r="C103" s="60" t="s">
        <v>59</v>
      </c>
      <c r="D103" s="60" t="s">
        <v>47</v>
      </c>
      <c r="E103" s="45">
        <v>1993</v>
      </c>
      <c r="F103" s="45" t="s">
        <v>57</v>
      </c>
      <c r="G103" s="45" t="s">
        <v>193</v>
      </c>
      <c r="H103" s="23">
        <f>L103+M103+P103+S103+T103+W103+Y103</f>
        <v>34</v>
      </c>
      <c r="I103" s="24">
        <f>N103+O103+Q103+R103+X103</f>
        <v>0</v>
      </c>
      <c r="J103" s="13">
        <f>U103+V103</f>
        <v>0</v>
      </c>
      <c r="K103" s="46">
        <f>SUM(L103:Y103)</f>
        <v>34</v>
      </c>
      <c r="L103" s="45">
        <v>13</v>
      </c>
      <c r="M103" s="45"/>
      <c r="N103" s="47"/>
      <c r="O103" s="45"/>
      <c r="P103" s="94">
        <v>21</v>
      </c>
      <c r="Q103" s="47"/>
      <c r="R103" s="48"/>
      <c r="S103" s="48"/>
      <c r="T103" s="48"/>
      <c r="U103" s="48"/>
      <c r="V103" s="48"/>
      <c r="W103" s="48"/>
      <c r="X103" s="48"/>
      <c r="Y103" s="48"/>
    </row>
    <row r="104" spans="1:25" s="49" customFormat="1" ht="15" customHeight="1">
      <c r="A104" s="42" t="s">
        <v>344</v>
      </c>
      <c r="B104" s="75" t="s">
        <v>345</v>
      </c>
      <c r="C104" s="75" t="s">
        <v>87</v>
      </c>
      <c r="D104" s="75" t="s">
        <v>346</v>
      </c>
      <c r="E104" s="84">
        <v>1979</v>
      </c>
      <c r="F104" s="45" t="s">
        <v>61</v>
      </c>
      <c r="G104" s="45" t="s">
        <v>121</v>
      </c>
      <c r="H104" s="23">
        <f>L104+M104+P104+S104+T104+W104+Y104</f>
        <v>34</v>
      </c>
      <c r="I104" s="24">
        <f>N104+O104+Q104+R104+X104</f>
        <v>0</v>
      </c>
      <c r="J104" s="13">
        <f>U104+V104</f>
        <v>0</v>
      </c>
      <c r="K104" s="46">
        <f>SUM(L104:Y104)</f>
        <v>34</v>
      </c>
      <c r="L104" s="45"/>
      <c r="M104" s="45">
        <v>34</v>
      </c>
      <c r="N104" s="47"/>
      <c r="O104" s="45"/>
      <c r="P104" s="94"/>
      <c r="Q104" s="47"/>
      <c r="R104" s="48"/>
      <c r="S104" s="48"/>
      <c r="T104" s="48"/>
      <c r="U104" s="48"/>
      <c r="V104" s="48"/>
      <c r="W104" s="48"/>
      <c r="X104" s="48"/>
      <c r="Y104" s="48"/>
    </row>
    <row r="105" spans="1:25" s="49" customFormat="1" ht="15" customHeight="1">
      <c r="A105" s="42" t="s">
        <v>347</v>
      </c>
      <c r="B105" s="65" t="s">
        <v>348</v>
      </c>
      <c r="C105" s="65" t="s">
        <v>349</v>
      </c>
      <c r="D105" s="65" t="s">
        <v>290</v>
      </c>
      <c r="E105" s="55">
        <v>1951</v>
      </c>
      <c r="F105" s="45" t="s">
        <v>267</v>
      </c>
      <c r="G105" s="45" t="s">
        <v>36</v>
      </c>
      <c r="H105" s="23">
        <f>L105+M105+P105+S105+T105+W105+Y105</f>
        <v>8</v>
      </c>
      <c r="I105" s="24">
        <f>N105+O105+Q105+R105+X105</f>
        <v>26</v>
      </c>
      <c r="J105" s="13">
        <f>U105+V105</f>
        <v>0</v>
      </c>
      <c r="K105" s="46">
        <f>SUM(L105:Y105)</f>
        <v>34</v>
      </c>
      <c r="L105" s="45"/>
      <c r="M105" s="45"/>
      <c r="N105" s="66"/>
      <c r="O105" s="56"/>
      <c r="P105" s="94">
        <v>8</v>
      </c>
      <c r="Q105" s="47">
        <v>26</v>
      </c>
      <c r="R105" s="48"/>
      <c r="S105" s="48"/>
      <c r="T105" s="48"/>
      <c r="U105" s="48"/>
      <c r="V105" s="48"/>
      <c r="W105" s="48"/>
      <c r="X105" s="48"/>
      <c r="Y105" s="48"/>
    </row>
    <row r="106" spans="1:25" s="49" customFormat="1" ht="15" customHeight="1">
      <c r="A106" s="42" t="s">
        <v>350</v>
      </c>
      <c r="B106" s="75" t="s">
        <v>351</v>
      </c>
      <c r="C106" s="63" t="s">
        <v>115</v>
      </c>
      <c r="D106" s="75" t="s">
        <v>352</v>
      </c>
      <c r="E106" s="84">
        <v>1974</v>
      </c>
      <c r="F106" s="45" t="s">
        <v>61</v>
      </c>
      <c r="G106" s="45" t="s">
        <v>124</v>
      </c>
      <c r="H106" s="23">
        <f>L106+M106+P106+S106+T106+W106+Y106</f>
        <v>16</v>
      </c>
      <c r="I106" s="24">
        <f>N106+O106+Q106+R106+X106</f>
        <v>14</v>
      </c>
      <c r="J106" s="13">
        <f>U106+V106</f>
        <v>0</v>
      </c>
      <c r="K106" s="46">
        <f>SUM(L106:Y106)</f>
        <v>30</v>
      </c>
      <c r="L106" s="45"/>
      <c r="M106" s="45">
        <v>16</v>
      </c>
      <c r="N106" s="47">
        <v>14</v>
      </c>
      <c r="O106" s="45"/>
      <c r="P106" s="94"/>
      <c r="Q106" s="47"/>
      <c r="R106" s="48"/>
      <c r="S106" s="48"/>
      <c r="T106" s="48"/>
      <c r="U106" s="48"/>
      <c r="V106" s="48"/>
      <c r="W106" s="48"/>
      <c r="X106" s="48"/>
      <c r="Y106" s="48"/>
    </row>
    <row r="107" spans="1:25" s="49" customFormat="1" ht="15" customHeight="1">
      <c r="A107" s="42" t="s">
        <v>353</v>
      </c>
      <c r="B107" s="59" t="s">
        <v>354</v>
      </c>
      <c r="C107" s="59" t="s">
        <v>207</v>
      </c>
      <c r="D107" s="61" t="s">
        <v>355</v>
      </c>
      <c r="E107" s="55">
        <v>1994</v>
      </c>
      <c r="F107" s="45" t="s">
        <v>57</v>
      </c>
      <c r="G107" s="45" t="s">
        <v>196</v>
      </c>
      <c r="H107" s="23">
        <f>L107+M107+P107+S107+T107+W107+Y107</f>
        <v>29</v>
      </c>
      <c r="I107" s="24">
        <f>N107+O107+Q107+R107+X107</f>
        <v>0</v>
      </c>
      <c r="J107" s="13">
        <f>U107+V107</f>
        <v>0</v>
      </c>
      <c r="K107" s="46">
        <f>SUM(L107:Y107)</f>
        <v>29</v>
      </c>
      <c r="L107" s="45"/>
      <c r="M107" s="45"/>
      <c r="N107" s="66"/>
      <c r="O107" s="56"/>
      <c r="P107" s="94">
        <v>29</v>
      </c>
      <c r="Q107" s="47"/>
      <c r="R107" s="48"/>
      <c r="S107" s="48"/>
      <c r="T107" s="48"/>
      <c r="U107" s="48"/>
      <c r="V107" s="48"/>
      <c r="W107" s="48"/>
      <c r="X107" s="48"/>
      <c r="Y107" s="48"/>
    </row>
    <row r="108" spans="1:25" s="49" customFormat="1" ht="15" customHeight="1">
      <c r="A108" s="42" t="s">
        <v>356</v>
      </c>
      <c r="B108" s="63" t="s">
        <v>357</v>
      </c>
      <c r="C108" s="63" t="s">
        <v>190</v>
      </c>
      <c r="D108" s="63" t="s">
        <v>108</v>
      </c>
      <c r="E108" s="58">
        <v>1972</v>
      </c>
      <c r="F108" s="45" t="s">
        <v>19</v>
      </c>
      <c r="G108" s="45" t="s">
        <v>44</v>
      </c>
      <c r="H108" s="23">
        <f>L108+M108+P108+S108+T108+W108+Y108</f>
        <v>29</v>
      </c>
      <c r="I108" s="24">
        <f>N108+O108+Q108+R108+X108</f>
        <v>0</v>
      </c>
      <c r="J108" s="13">
        <f>U108+V108</f>
        <v>0</v>
      </c>
      <c r="K108" s="46">
        <f>SUM(L108:Y108)</f>
        <v>29</v>
      </c>
      <c r="L108" s="45">
        <v>2</v>
      </c>
      <c r="M108" s="45">
        <v>15</v>
      </c>
      <c r="N108" s="47"/>
      <c r="O108" s="45"/>
      <c r="P108" s="94">
        <v>12</v>
      </c>
      <c r="Q108" s="47"/>
      <c r="R108" s="48"/>
      <c r="S108" s="48"/>
      <c r="T108" s="48"/>
      <c r="U108" s="48"/>
      <c r="V108" s="48"/>
      <c r="W108" s="48"/>
      <c r="X108" s="48"/>
      <c r="Y108" s="48"/>
    </row>
    <row r="109" spans="1:25" s="49" customFormat="1" ht="15" customHeight="1">
      <c r="A109" s="42" t="s">
        <v>358</v>
      </c>
      <c r="B109" s="63" t="s">
        <v>359</v>
      </c>
      <c r="C109" s="60" t="s">
        <v>198</v>
      </c>
      <c r="D109" s="60"/>
      <c r="E109" s="58">
        <v>1988</v>
      </c>
      <c r="F109" s="45" t="s">
        <v>48</v>
      </c>
      <c r="G109" s="45" t="s">
        <v>93</v>
      </c>
      <c r="H109" s="23">
        <f>L109+M109+P109+S109+T109+W109+Y109</f>
        <v>29</v>
      </c>
      <c r="I109" s="24">
        <f>N109+O109+Q109+R109+X109</f>
        <v>0</v>
      </c>
      <c r="J109" s="13">
        <f>U109+V109</f>
        <v>0</v>
      </c>
      <c r="K109" s="46">
        <f>SUM(L109:Y109)</f>
        <v>29</v>
      </c>
      <c r="L109" s="45">
        <v>29</v>
      </c>
      <c r="M109" s="45"/>
      <c r="N109" s="47"/>
      <c r="O109" s="45"/>
      <c r="P109" s="94"/>
      <c r="Q109" s="66"/>
      <c r="R109" s="48"/>
      <c r="S109" s="48"/>
      <c r="T109" s="48"/>
      <c r="U109" s="48"/>
      <c r="V109" s="48"/>
      <c r="W109" s="48"/>
      <c r="X109" s="48"/>
      <c r="Y109" s="48"/>
    </row>
    <row r="110" spans="1:25" s="49" customFormat="1" ht="15" customHeight="1">
      <c r="A110" s="42" t="s">
        <v>360</v>
      </c>
      <c r="B110" s="59" t="s">
        <v>189</v>
      </c>
      <c r="C110" s="59" t="s">
        <v>52</v>
      </c>
      <c r="D110" s="61" t="s">
        <v>163</v>
      </c>
      <c r="E110" s="55">
        <v>1992</v>
      </c>
      <c r="F110" s="45" t="s">
        <v>48</v>
      </c>
      <c r="G110" s="45" t="s">
        <v>97</v>
      </c>
      <c r="H110" s="23">
        <f>L110+M110+P110+S110+T110+W110+Y110</f>
        <v>28</v>
      </c>
      <c r="I110" s="24">
        <f>N110+O110+Q110+R110+X110</f>
        <v>0</v>
      </c>
      <c r="J110" s="13">
        <f>U110+V110</f>
        <v>0</v>
      </c>
      <c r="K110" s="46">
        <f>SUM(L110:Y110)</f>
        <v>28</v>
      </c>
      <c r="L110" s="45"/>
      <c r="M110" s="45"/>
      <c r="N110" s="66"/>
      <c r="O110" s="56"/>
      <c r="P110" s="94">
        <v>28</v>
      </c>
      <c r="Q110" s="47"/>
      <c r="R110" s="48"/>
      <c r="S110" s="48"/>
      <c r="T110" s="48"/>
      <c r="U110" s="48"/>
      <c r="V110" s="48"/>
      <c r="W110" s="48"/>
      <c r="X110" s="48"/>
      <c r="Y110" s="48"/>
    </row>
    <row r="111" spans="1:25" s="49" customFormat="1" ht="15" customHeight="1">
      <c r="A111" s="42" t="s">
        <v>361</v>
      </c>
      <c r="B111" s="65" t="s">
        <v>362</v>
      </c>
      <c r="C111" s="65" t="s">
        <v>363</v>
      </c>
      <c r="D111" s="89"/>
      <c r="E111" s="87">
        <v>1986</v>
      </c>
      <c r="F111" s="45" t="s">
        <v>48</v>
      </c>
      <c r="G111" s="45" t="s">
        <v>101</v>
      </c>
      <c r="H111" s="23">
        <f>L111+M111+P111+S111+T111+W111+Y111</f>
        <v>0</v>
      </c>
      <c r="I111" s="24">
        <f>N111+O111+Q111+R111+X111</f>
        <v>28</v>
      </c>
      <c r="J111" s="13">
        <f>U111+V111</f>
        <v>0</v>
      </c>
      <c r="K111" s="46">
        <f>SUM(L111:Y111)</f>
        <v>28</v>
      </c>
      <c r="L111" s="45"/>
      <c r="M111" s="45"/>
      <c r="N111" s="66"/>
      <c r="O111" s="56"/>
      <c r="P111" s="94"/>
      <c r="Q111" s="47">
        <v>28</v>
      </c>
      <c r="R111" s="48"/>
      <c r="S111" s="48"/>
      <c r="T111" s="48"/>
      <c r="U111" s="48"/>
      <c r="V111" s="48"/>
      <c r="W111" s="48"/>
      <c r="X111" s="48"/>
      <c r="Y111" s="48"/>
    </row>
    <row r="112" spans="1:25" s="49" customFormat="1" ht="15" customHeight="1">
      <c r="A112" s="42" t="s">
        <v>364</v>
      </c>
      <c r="B112" s="75" t="s">
        <v>365</v>
      </c>
      <c r="C112" s="63" t="s">
        <v>52</v>
      </c>
      <c r="D112" s="75" t="s">
        <v>184</v>
      </c>
      <c r="E112" s="84">
        <v>1986</v>
      </c>
      <c r="F112" s="45" t="s">
        <v>48</v>
      </c>
      <c r="G112" s="45" t="s">
        <v>105</v>
      </c>
      <c r="H112" s="23">
        <f>L112+M112+P112+S112+T112+W112+Y112</f>
        <v>27</v>
      </c>
      <c r="I112" s="24">
        <f>N112+O112+Q112+R112+X112</f>
        <v>0</v>
      </c>
      <c r="J112" s="13">
        <f>U112+V112</f>
        <v>0</v>
      </c>
      <c r="K112" s="46">
        <f>SUM(L112:Y112)</f>
        <v>27</v>
      </c>
      <c r="L112" s="45"/>
      <c r="M112" s="45">
        <v>27</v>
      </c>
      <c r="N112" s="47"/>
      <c r="O112" s="45"/>
      <c r="P112" s="94"/>
      <c r="Q112" s="47"/>
      <c r="R112" s="48"/>
      <c r="S112" s="48"/>
      <c r="T112" s="48"/>
      <c r="U112" s="48"/>
      <c r="V112" s="48"/>
      <c r="W112" s="48"/>
      <c r="X112" s="48"/>
      <c r="Y112" s="48"/>
    </row>
    <row r="113" spans="1:25" s="49" customFormat="1" ht="15" customHeight="1">
      <c r="A113" s="42" t="s">
        <v>366</v>
      </c>
      <c r="B113" s="75" t="s">
        <v>367</v>
      </c>
      <c r="C113" s="63" t="s">
        <v>69</v>
      </c>
      <c r="D113" s="75" t="s">
        <v>368</v>
      </c>
      <c r="E113" s="84">
        <v>1991</v>
      </c>
      <c r="F113" s="45" t="s">
        <v>48</v>
      </c>
      <c r="G113" s="45" t="s">
        <v>109</v>
      </c>
      <c r="H113" s="23">
        <f>L113+M113+P113+S113+T113+W113+Y113</f>
        <v>27</v>
      </c>
      <c r="I113" s="24">
        <f>N113+O113+Q113+R113+X113</f>
        <v>0</v>
      </c>
      <c r="J113" s="13">
        <f>U113+V113</f>
        <v>0</v>
      </c>
      <c r="K113" s="46">
        <f>SUM(L113:Y113)</f>
        <v>27</v>
      </c>
      <c r="L113" s="45"/>
      <c r="M113" s="45">
        <v>7</v>
      </c>
      <c r="N113" s="47"/>
      <c r="O113" s="45"/>
      <c r="P113" s="94">
        <v>20</v>
      </c>
      <c r="Q113" s="47"/>
      <c r="R113" s="48"/>
      <c r="S113" s="48"/>
      <c r="T113" s="48"/>
      <c r="U113" s="48"/>
      <c r="V113" s="48"/>
      <c r="W113" s="48"/>
      <c r="X113" s="48"/>
      <c r="Y113" s="48"/>
    </row>
    <row r="114" spans="1:25" s="49" customFormat="1" ht="15" customHeight="1">
      <c r="A114" s="42" t="s">
        <v>369</v>
      </c>
      <c r="B114" s="65" t="s">
        <v>370</v>
      </c>
      <c r="C114" s="65" t="s">
        <v>371</v>
      </c>
      <c r="D114" s="89"/>
      <c r="E114" s="87">
        <v>1964</v>
      </c>
      <c r="F114" s="45" t="s">
        <v>19</v>
      </c>
      <c r="G114" s="45" t="s">
        <v>80</v>
      </c>
      <c r="H114" s="23">
        <f>L114+M114+P114+S114+T114+W114+Y114</f>
        <v>0</v>
      </c>
      <c r="I114" s="24">
        <f>N114+O114+Q114+R114+X114</f>
        <v>24</v>
      </c>
      <c r="J114" s="13">
        <f>U114+V114</f>
        <v>0</v>
      </c>
      <c r="K114" s="46">
        <f>SUM(L114:Y114)</f>
        <v>24</v>
      </c>
      <c r="L114" s="45"/>
      <c r="M114" s="45"/>
      <c r="N114" s="66"/>
      <c r="O114" s="56"/>
      <c r="P114" s="94"/>
      <c r="Q114" s="47">
        <v>24</v>
      </c>
      <c r="R114" s="48"/>
      <c r="S114" s="48"/>
      <c r="T114" s="48"/>
      <c r="U114" s="48"/>
      <c r="V114" s="48"/>
      <c r="W114" s="48"/>
      <c r="X114" s="48"/>
      <c r="Y114" s="48"/>
    </row>
    <row r="115" spans="1:25" s="49" customFormat="1" ht="15" customHeight="1">
      <c r="A115" s="42" t="s">
        <v>372</v>
      </c>
      <c r="B115" s="59" t="s">
        <v>373</v>
      </c>
      <c r="C115" s="59" t="s">
        <v>103</v>
      </c>
      <c r="D115" s="61" t="s">
        <v>374</v>
      </c>
      <c r="E115" s="55">
        <v>1988</v>
      </c>
      <c r="F115" s="45" t="s">
        <v>48</v>
      </c>
      <c r="G115" s="45" t="s">
        <v>113</v>
      </c>
      <c r="H115" s="23">
        <f>L115+M115+P115+S115+T115+W115+Y115</f>
        <v>24</v>
      </c>
      <c r="I115" s="24">
        <f>N115+O115+Q115+R115+X115</f>
        <v>0</v>
      </c>
      <c r="J115" s="13">
        <f>U115+V115</f>
        <v>0</v>
      </c>
      <c r="K115" s="46">
        <f>SUM(L115:Y115)</f>
        <v>24</v>
      </c>
      <c r="L115" s="45"/>
      <c r="M115" s="45"/>
      <c r="N115" s="66"/>
      <c r="O115" s="56"/>
      <c r="P115" s="94">
        <v>24</v>
      </c>
      <c r="Q115" s="47"/>
      <c r="R115" s="48"/>
      <c r="S115" s="48"/>
      <c r="T115" s="48"/>
      <c r="U115" s="48"/>
      <c r="V115" s="48"/>
      <c r="W115" s="48"/>
      <c r="X115" s="48"/>
      <c r="Y115" s="48"/>
    </row>
    <row r="116" spans="1:25" s="49" customFormat="1" ht="15" customHeight="1">
      <c r="A116" s="42" t="s">
        <v>375</v>
      </c>
      <c r="B116" s="65" t="s">
        <v>376</v>
      </c>
      <c r="C116" s="65" t="s">
        <v>158</v>
      </c>
      <c r="D116" s="89"/>
      <c r="E116" s="87">
        <v>1983</v>
      </c>
      <c r="F116" s="45" t="s">
        <v>48</v>
      </c>
      <c r="G116" s="45" t="s">
        <v>118</v>
      </c>
      <c r="H116" s="23">
        <f>L116+M116+P116+S116+T116+W116+Y116</f>
        <v>0</v>
      </c>
      <c r="I116" s="24">
        <f>N116+O116+Q116+R116+X116</f>
        <v>23</v>
      </c>
      <c r="J116" s="13">
        <f>U116+V116</f>
        <v>0</v>
      </c>
      <c r="K116" s="46">
        <f>SUM(L116:Y116)</f>
        <v>23</v>
      </c>
      <c r="L116" s="45"/>
      <c r="M116" s="45"/>
      <c r="N116" s="66"/>
      <c r="O116" s="56"/>
      <c r="P116" s="94"/>
      <c r="Q116" s="47">
        <v>23</v>
      </c>
      <c r="R116" s="48"/>
      <c r="S116" s="48"/>
      <c r="T116" s="48"/>
      <c r="U116" s="48"/>
      <c r="V116" s="48"/>
      <c r="W116" s="48"/>
      <c r="X116" s="48"/>
      <c r="Y116" s="48"/>
    </row>
    <row r="117" spans="1:25" s="49" customFormat="1" ht="15" customHeight="1">
      <c r="A117" s="42" t="s">
        <v>377</v>
      </c>
      <c r="B117" s="75" t="s">
        <v>378</v>
      </c>
      <c r="C117" s="75" t="s">
        <v>379</v>
      </c>
      <c r="D117" s="75" t="s">
        <v>184</v>
      </c>
      <c r="E117" s="84">
        <v>1976</v>
      </c>
      <c r="F117" s="45" t="s">
        <v>61</v>
      </c>
      <c r="G117" s="45" t="s">
        <v>128</v>
      </c>
      <c r="H117" s="23">
        <f>L117+M117+P117+S117+T117+W117+Y117</f>
        <v>12</v>
      </c>
      <c r="I117" s="24">
        <f>N117+O117+Q117+R117+X117</f>
        <v>11</v>
      </c>
      <c r="J117" s="13">
        <f>U117+V117</f>
        <v>0</v>
      </c>
      <c r="K117" s="46">
        <f>SUM(L117:Y117)</f>
        <v>23</v>
      </c>
      <c r="L117" s="45"/>
      <c r="M117" s="45">
        <v>12</v>
      </c>
      <c r="N117" s="47">
        <v>11</v>
      </c>
      <c r="O117" s="45"/>
      <c r="P117" s="94"/>
      <c r="Q117" s="47"/>
      <c r="R117" s="48"/>
      <c r="S117" s="48"/>
      <c r="T117" s="48"/>
      <c r="U117" s="48"/>
      <c r="V117" s="48"/>
      <c r="W117" s="48"/>
      <c r="X117" s="48"/>
      <c r="Y117" s="48"/>
    </row>
    <row r="118" spans="1:25" s="49" customFormat="1" ht="15" customHeight="1">
      <c r="A118" s="42" t="s">
        <v>380</v>
      </c>
      <c r="B118" s="65" t="s">
        <v>381</v>
      </c>
      <c r="C118" s="65" t="s">
        <v>46</v>
      </c>
      <c r="D118" s="65" t="s">
        <v>290</v>
      </c>
      <c r="E118" s="55">
        <v>1962</v>
      </c>
      <c r="F118" s="45" t="s">
        <v>117</v>
      </c>
      <c r="G118" s="45" t="s">
        <v>37</v>
      </c>
      <c r="H118" s="23">
        <f>L118+M118+P118+S118+T118+W118+Y118</f>
        <v>4</v>
      </c>
      <c r="I118" s="24">
        <f>N118+O118+Q118+R118+X118</f>
        <v>19</v>
      </c>
      <c r="J118" s="13">
        <f>U118+V118</f>
        <v>0</v>
      </c>
      <c r="K118" s="46">
        <f>SUM(L118:Y118)</f>
        <v>23</v>
      </c>
      <c r="L118" s="45"/>
      <c r="M118" s="45"/>
      <c r="N118" s="66"/>
      <c r="O118" s="56"/>
      <c r="P118" s="94">
        <v>4</v>
      </c>
      <c r="Q118" s="47">
        <v>19</v>
      </c>
      <c r="R118" s="48"/>
      <c r="S118" s="48"/>
      <c r="T118" s="48"/>
      <c r="U118" s="48"/>
      <c r="V118" s="48"/>
      <c r="W118" s="48"/>
      <c r="X118" s="48"/>
      <c r="Y118" s="48"/>
    </row>
    <row r="119" spans="1:25" s="49" customFormat="1" ht="15" customHeight="1">
      <c r="A119" s="42" t="s">
        <v>382</v>
      </c>
      <c r="B119" s="96" t="s">
        <v>383</v>
      </c>
      <c r="C119" s="96" t="s">
        <v>87</v>
      </c>
      <c r="D119" s="59" t="s">
        <v>273</v>
      </c>
      <c r="E119" s="55">
        <v>1988</v>
      </c>
      <c r="F119" s="45" t="s">
        <v>48</v>
      </c>
      <c r="G119" s="45" t="s">
        <v>121</v>
      </c>
      <c r="H119" s="23">
        <f>L119+M119+P119+S119+T119+W119+Y119</f>
        <v>22</v>
      </c>
      <c r="I119" s="24">
        <f>N119+O119+Q119+R119+X119</f>
        <v>0</v>
      </c>
      <c r="J119" s="13">
        <f>U119+V119</f>
        <v>0</v>
      </c>
      <c r="K119" s="46">
        <f>SUM(L119:Y119)</f>
        <v>22</v>
      </c>
      <c r="L119" s="45">
        <v>22</v>
      </c>
      <c r="M119" s="45"/>
      <c r="N119" s="47"/>
      <c r="O119" s="45"/>
      <c r="P119" s="94"/>
      <c r="Q119" s="66"/>
      <c r="R119" s="48"/>
      <c r="S119" s="48"/>
      <c r="T119" s="48"/>
      <c r="U119" s="48"/>
      <c r="V119" s="48"/>
      <c r="W119" s="48"/>
      <c r="X119" s="48"/>
      <c r="Y119" s="48"/>
    </row>
    <row r="120" spans="1:25" s="49" customFormat="1" ht="15" customHeight="1">
      <c r="A120" s="42" t="s">
        <v>384</v>
      </c>
      <c r="B120" s="60" t="s">
        <v>385</v>
      </c>
      <c r="C120" s="60" t="s">
        <v>386</v>
      </c>
      <c r="D120" s="60" t="s">
        <v>387</v>
      </c>
      <c r="E120" s="48">
        <v>1976</v>
      </c>
      <c r="F120" s="45" t="s">
        <v>61</v>
      </c>
      <c r="G120" s="45" t="s">
        <v>130</v>
      </c>
      <c r="H120" s="23">
        <f>L120+M120+P120+S120+T120+W120+Y120</f>
        <v>22</v>
      </c>
      <c r="I120" s="24">
        <f>N120+O120+Q120+R120+X120</f>
        <v>0</v>
      </c>
      <c r="J120" s="13">
        <f>U120+V120</f>
        <v>0</v>
      </c>
      <c r="K120" s="46">
        <f>SUM(L120:Y120)</f>
        <v>22</v>
      </c>
      <c r="L120" s="45">
        <v>1</v>
      </c>
      <c r="M120" s="45">
        <v>21</v>
      </c>
      <c r="N120" s="66"/>
      <c r="O120" s="45"/>
      <c r="P120" s="94"/>
      <c r="Q120" s="47"/>
      <c r="R120" s="48"/>
      <c r="S120" s="48"/>
      <c r="T120" s="48"/>
      <c r="U120" s="48"/>
      <c r="V120" s="48"/>
      <c r="W120" s="48"/>
      <c r="X120" s="48"/>
      <c r="Y120" s="48"/>
    </row>
    <row r="121" spans="1:25" s="49" customFormat="1" ht="15" customHeight="1">
      <c r="A121" s="42" t="s">
        <v>388</v>
      </c>
      <c r="B121" s="97" t="s">
        <v>389</v>
      </c>
      <c r="C121" s="97" t="s">
        <v>390</v>
      </c>
      <c r="D121" s="98" t="s">
        <v>60</v>
      </c>
      <c r="E121" s="99">
        <v>1975</v>
      </c>
      <c r="F121" s="45" t="s">
        <v>61</v>
      </c>
      <c r="G121" s="45" t="s">
        <v>133</v>
      </c>
      <c r="H121" s="23">
        <f>L121+M121+P121+S121+T121+W121+Y121</f>
        <v>0</v>
      </c>
      <c r="I121" s="24">
        <f>N121+O121+Q121+R121+X121</f>
        <v>22</v>
      </c>
      <c r="J121" s="13">
        <f>U121+V121</f>
        <v>0</v>
      </c>
      <c r="K121" s="46">
        <f>SUM(L121:Y121)</f>
        <v>22</v>
      </c>
      <c r="L121" s="93"/>
      <c r="M121" s="93"/>
      <c r="N121" s="100"/>
      <c r="O121" s="101"/>
      <c r="P121" s="94"/>
      <c r="Q121" s="47">
        <v>22</v>
      </c>
      <c r="R121" s="48"/>
      <c r="S121" s="48"/>
      <c r="T121" s="48"/>
      <c r="U121" s="48"/>
      <c r="V121" s="48"/>
      <c r="W121" s="48"/>
      <c r="X121" s="48"/>
      <c r="Y121" s="48"/>
    </row>
    <row r="122" spans="1:25" s="49" customFormat="1" ht="15" customHeight="1">
      <c r="A122" s="42" t="s">
        <v>391</v>
      </c>
      <c r="B122" s="75" t="s">
        <v>392</v>
      </c>
      <c r="C122" s="75" t="s">
        <v>142</v>
      </c>
      <c r="D122" s="75" t="s">
        <v>184</v>
      </c>
      <c r="E122" s="58">
        <v>1993</v>
      </c>
      <c r="F122" s="45" t="s">
        <v>57</v>
      </c>
      <c r="G122" s="45" t="s">
        <v>199</v>
      </c>
      <c r="H122" s="23">
        <f>L122+M122+P122+S122+T122+W122+Y122</f>
        <v>10</v>
      </c>
      <c r="I122" s="24">
        <f>N122+O122+Q122+R122+X122</f>
        <v>11</v>
      </c>
      <c r="J122" s="13">
        <f>U122+V122</f>
        <v>0</v>
      </c>
      <c r="K122" s="46">
        <f>SUM(L122:Y122)</f>
        <v>21</v>
      </c>
      <c r="L122" s="45"/>
      <c r="M122" s="45">
        <v>10</v>
      </c>
      <c r="N122" s="47"/>
      <c r="O122" s="45"/>
      <c r="P122" s="94"/>
      <c r="Q122" s="47">
        <v>11</v>
      </c>
      <c r="R122" s="48"/>
      <c r="S122" s="48"/>
      <c r="T122" s="48"/>
      <c r="U122" s="48"/>
      <c r="V122" s="48"/>
      <c r="W122" s="48"/>
      <c r="X122" s="48"/>
      <c r="Y122" s="48"/>
    </row>
    <row r="123" spans="1:25" s="49" customFormat="1" ht="15" customHeight="1">
      <c r="A123" s="42" t="s">
        <v>393</v>
      </c>
      <c r="B123" s="65" t="s">
        <v>394</v>
      </c>
      <c r="C123" s="65" t="s">
        <v>87</v>
      </c>
      <c r="D123" s="89" t="s">
        <v>395</v>
      </c>
      <c r="E123" s="87">
        <v>1985</v>
      </c>
      <c r="F123" s="45" t="s">
        <v>48</v>
      </c>
      <c r="G123" s="45" t="s">
        <v>124</v>
      </c>
      <c r="H123" s="23">
        <f>L123+M123+P123+S123+T123+W123+Y123</f>
        <v>0</v>
      </c>
      <c r="I123" s="24">
        <f>N123+O123+Q123+R123+X123</f>
        <v>21</v>
      </c>
      <c r="J123" s="13">
        <f>U123+V123</f>
        <v>0</v>
      </c>
      <c r="K123" s="46">
        <f>SUM(L123:Y123)</f>
        <v>21</v>
      </c>
      <c r="L123" s="45"/>
      <c r="M123" s="45"/>
      <c r="N123" s="66"/>
      <c r="O123" s="56"/>
      <c r="P123" s="94"/>
      <c r="Q123" s="47">
        <v>21</v>
      </c>
      <c r="R123" s="48"/>
      <c r="S123" s="48"/>
      <c r="T123" s="48"/>
      <c r="U123" s="48"/>
      <c r="V123" s="48"/>
      <c r="W123" s="48"/>
      <c r="X123" s="48"/>
      <c r="Y123" s="48"/>
    </row>
    <row r="124" spans="1:25" s="49" customFormat="1" ht="15" customHeight="1">
      <c r="A124" s="42" t="s">
        <v>396</v>
      </c>
      <c r="B124" s="51" t="s">
        <v>397</v>
      </c>
      <c r="C124" s="69" t="s">
        <v>126</v>
      </c>
      <c r="D124" s="69" t="s">
        <v>259</v>
      </c>
      <c r="E124" s="91">
        <v>1958</v>
      </c>
      <c r="F124" s="45" t="s">
        <v>117</v>
      </c>
      <c r="G124" s="45" t="s">
        <v>38</v>
      </c>
      <c r="H124" s="23">
        <f>L124+M124+P124+S124+T124+W124+Y124</f>
        <v>21</v>
      </c>
      <c r="I124" s="24">
        <f>N124+O124+Q124+R124+X124</f>
        <v>0</v>
      </c>
      <c r="J124" s="13">
        <f>U124+V124</f>
        <v>0</v>
      </c>
      <c r="K124" s="46">
        <f>SUM(L124:Y124)</f>
        <v>21</v>
      </c>
      <c r="L124" s="45">
        <v>21</v>
      </c>
      <c r="M124" s="45"/>
      <c r="N124" s="47"/>
      <c r="O124" s="45"/>
      <c r="P124" s="94"/>
      <c r="Q124" s="47"/>
      <c r="R124" s="48"/>
      <c r="S124" s="48"/>
      <c r="T124" s="48"/>
      <c r="U124" s="48"/>
      <c r="V124" s="48"/>
      <c r="W124" s="48"/>
      <c r="X124" s="48"/>
      <c r="Y124" s="48"/>
    </row>
    <row r="125" spans="1:25" s="49" customFormat="1" ht="15" customHeight="1">
      <c r="A125" s="42" t="s">
        <v>398</v>
      </c>
      <c r="B125" s="65" t="s">
        <v>399</v>
      </c>
      <c r="C125" s="65" t="s">
        <v>342</v>
      </c>
      <c r="D125" s="89"/>
      <c r="E125" s="87">
        <v>1971</v>
      </c>
      <c r="F125" s="45" t="s">
        <v>19</v>
      </c>
      <c r="G125" s="45" t="s">
        <v>82</v>
      </c>
      <c r="H125" s="23">
        <f>L125+M125+P125+S125+T125+W125+Y125</f>
        <v>0</v>
      </c>
      <c r="I125" s="24">
        <f>N125+O125+Q125+R125+X125</f>
        <v>20</v>
      </c>
      <c r="J125" s="13">
        <f>U125+V125</f>
        <v>0</v>
      </c>
      <c r="K125" s="46">
        <f>SUM(L125:Y125)</f>
        <v>20</v>
      </c>
      <c r="L125" s="45"/>
      <c r="M125" s="45"/>
      <c r="N125" s="66"/>
      <c r="O125" s="56"/>
      <c r="P125" s="94"/>
      <c r="Q125" s="47">
        <v>20</v>
      </c>
      <c r="R125" s="48"/>
      <c r="S125" s="48"/>
      <c r="T125" s="48"/>
      <c r="U125" s="48"/>
      <c r="V125" s="48"/>
      <c r="W125" s="48"/>
      <c r="X125" s="48"/>
      <c r="Y125" s="48"/>
    </row>
    <row r="126" spans="1:25" s="49" customFormat="1" ht="15" customHeight="1">
      <c r="A126" s="42" t="s">
        <v>400</v>
      </c>
      <c r="B126" s="75" t="s">
        <v>401</v>
      </c>
      <c r="C126" s="63" t="s">
        <v>233</v>
      </c>
      <c r="D126" s="75" t="s">
        <v>402</v>
      </c>
      <c r="E126" s="84">
        <v>1974</v>
      </c>
      <c r="F126" s="45" t="s">
        <v>61</v>
      </c>
      <c r="G126" s="45" t="s">
        <v>137</v>
      </c>
      <c r="H126" s="23">
        <f>L126+M126+P126+S126+T126+W126+Y126</f>
        <v>20</v>
      </c>
      <c r="I126" s="24">
        <f>N126+O126+Q126+R126+X126</f>
        <v>0</v>
      </c>
      <c r="J126" s="13">
        <f>U126+V126</f>
        <v>0</v>
      </c>
      <c r="K126" s="46">
        <f>SUM(L126:Y126)</f>
        <v>20</v>
      </c>
      <c r="L126" s="45"/>
      <c r="M126" s="45">
        <v>20</v>
      </c>
      <c r="N126" s="47"/>
      <c r="O126" s="45"/>
      <c r="P126" s="94"/>
      <c r="Q126" s="47"/>
      <c r="R126" s="48"/>
      <c r="S126" s="48"/>
      <c r="T126" s="48"/>
      <c r="U126" s="48"/>
      <c r="V126" s="48"/>
      <c r="W126" s="48"/>
      <c r="X126" s="48"/>
      <c r="Y126" s="48"/>
    </row>
    <row r="127" spans="1:25" s="49" customFormat="1" ht="15" customHeight="1">
      <c r="A127" s="42" t="s">
        <v>403</v>
      </c>
      <c r="B127" s="59" t="s">
        <v>404</v>
      </c>
      <c r="C127" s="59" t="s">
        <v>66</v>
      </c>
      <c r="D127" s="61" t="s">
        <v>405</v>
      </c>
      <c r="E127" s="55">
        <v>1964</v>
      </c>
      <c r="F127" s="45" t="s">
        <v>19</v>
      </c>
      <c r="G127" s="45" t="s">
        <v>85</v>
      </c>
      <c r="H127" s="23">
        <f>L127+M127+P127+S127+T127+W127+Y127</f>
        <v>19</v>
      </c>
      <c r="I127" s="24">
        <f>N127+O127+Q127+R127+X127</f>
        <v>0</v>
      </c>
      <c r="J127" s="13">
        <f>U127+V127</f>
        <v>0</v>
      </c>
      <c r="K127" s="46">
        <f>SUM(L127:Y127)</f>
        <v>19</v>
      </c>
      <c r="L127" s="45"/>
      <c r="M127" s="45"/>
      <c r="N127" s="66"/>
      <c r="O127" s="56"/>
      <c r="P127" s="94">
        <v>19</v>
      </c>
      <c r="Q127" s="47"/>
      <c r="R127" s="48"/>
      <c r="S127" s="48"/>
      <c r="T127" s="48"/>
      <c r="U127" s="48"/>
      <c r="V127" s="48"/>
      <c r="W127" s="48"/>
      <c r="X127" s="48"/>
      <c r="Y127" s="48"/>
    </row>
    <row r="128" spans="1:25" s="49" customFormat="1" ht="15" customHeight="1">
      <c r="A128" s="42" t="s">
        <v>406</v>
      </c>
      <c r="B128" s="74" t="s">
        <v>407</v>
      </c>
      <c r="C128" s="60" t="s">
        <v>59</v>
      </c>
      <c r="D128" s="74" t="s">
        <v>408</v>
      </c>
      <c r="E128" s="55">
        <v>1988</v>
      </c>
      <c r="F128" s="45" t="s">
        <v>48</v>
      </c>
      <c r="G128" s="45" t="s">
        <v>128</v>
      </c>
      <c r="H128" s="23">
        <f>L128+M128+P128+S128+T128+W128+Y128</f>
        <v>0</v>
      </c>
      <c r="I128" s="24">
        <f>N128+O128+Q128+R128+X128</f>
        <v>19</v>
      </c>
      <c r="J128" s="13">
        <f>U128+V128</f>
        <v>0</v>
      </c>
      <c r="K128" s="46">
        <f>SUM(L128:Y128)</f>
        <v>19</v>
      </c>
      <c r="L128" s="45"/>
      <c r="M128" s="45"/>
      <c r="N128" s="66">
        <v>19</v>
      </c>
      <c r="O128" s="45"/>
      <c r="P128" s="94"/>
      <c r="Q128" s="47"/>
      <c r="R128" s="48"/>
      <c r="S128" s="48"/>
      <c r="T128" s="48"/>
      <c r="U128" s="48"/>
      <c r="V128" s="48"/>
      <c r="W128" s="48"/>
      <c r="X128" s="48"/>
      <c r="Y128" s="48"/>
    </row>
    <row r="129" spans="1:25" s="49" customFormat="1" ht="15" customHeight="1">
      <c r="A129" s="42" t="s">
        <v>409</v>
      </c>
      <c r="B129" s="75" t="s">
        <v>410</v>
      </c>
      <c r="C129" s="75" t="s">
        <v>179</v>
      </c>
      <c r="D129" s="75" t="s">
        <v>303</v>
      </c>
      <c r="E129" s="84">
        <v>1974</v>
      </c>
      <c r="F129" s="45" t="s">
        <v>61</v>
      </c>
      <c r="G129" s="45" t="s">
        <v>140</v>
      </c>
      <c r="H129" s="23">
        <f>L129+M129+P129+S129+T129+W129+Y129</f>
        <v>19</v>
      </c>
      <c r="I129" s="24">
        <f>N129+O129+Q129+R129+X129</f>
        <v>0</v>
      </c>
      <c r="J129" s="13">
        <f>U129+V129</f>
        <v>0</v>
      </c>
      <c r="K129" s="46">
        <f>SUM(L129:Y129)</f>
        <v>19</v>
      </c>
      <c r="L129" s="45"/>
      <c r="M129" s="45">
        <v>19</v>
      </c>
      <c r="N129" s="47"/>
      <c r="O129" s="45"/>
      <c r="P129" s="94"/>
      <c r="Q129" s="47"/>
      <c r="R129" s="48"/>
      <c r="S129" s="48"/>
      <c r="T129" s="48"/>
      <c r="U129" s="48"/>
      <c r="V129" s="48"/>
      <c r="W129" s="48"/>
      <c r="X129" s="48"/>
      <c r="Y129" s="48"/>
    </row>
    <row r="130" spans="1:25" s="49" customFormat="1" ht="15" customHeight="1">
      <c r="A130" s="42" t="s">
        <v>411</v>
      </c>
      <c r="B130" s="60" t="s">
        <v>412</v>
      </c>
      <c r="C130" s="60" t="s">
        <v>52</v>
      </c>
      <c r="D130" s="60" t="s">
        <v>413</v>
      </c>
      <c r="E130" s="55">
        <v>1971</v>
      </c>
      <c r="F130" s="45" t="s">
        <v>19</v>
      </c>
      <c r="G130" s="45" t="s">
        <v>89</v>
      </c>
      <c r="H130" s="23">
        <f>L130+M130+P130+S130+T130+W130+Y130</f>
        <v>18</v>
      </c>
      <c r="I130" s="24">
        <f>N130+O130+Q130+R130+X130</f>
        <v>0</v>
      </c>
      <c r="J130" s="13">
        <f>U130+V130</f>
        <v>0</v>
      </c>
      <c r="K130" s="46">
        <f>SUM(L130:Y130)</f>
        <v>18</v>
      </c>
      <c r="L130" s="45">
        <v>18</v>
      </c>
      <c r="M130" s="45"/>
      <c r="N130" s="47"/>
      <c r="O130" s="45"/>
      <c r="P130" s="94"/>
      <c r="Q130" s="66"/>
      <c r="R130" s="48"/>
      <c r="S130" s="48"/>
      <c r="T130" s="48"/>
      <c r="U130" s="48"/>
      <c r="V130" s="48"/>
      <c r="W130" s="48"/>
      <c r="X130" s="48"/>
      <c r="Y130" s="48"/>
    </row>
    <row r="131" spans="1:25" s="49" customFormat="1" ht="15" customHeight="1">
      <c r="A131" s="42" t="s">
        <v>414</v>
      </c>
      <c r="B131" s="65" t="s">
        <v>415</v>
      </c>
      <c r="C131" s="65" t="s">
        <v>416</v>
      </c>
      <c r="D131" s="89" t="s">
        <v>417</v>
      </c>
      <c r="E131" s="87">
        <v>1966</v>
      </c>
      <c r="F131" s="45" t="s">
        <v>19</v>
      </c>
      <c r="G131" s="45" t="s">
        <v>93</v>
      </c>
      <c r="H131" s="23">
        <f>L131+M131+P131+S131+T131+W131+Y131</f>
        <v>0</v>
      </c>
      <c r="I131" s="24">
        <f>N131+O131+Q131+R131+X131</f>
        <v>18</v>
      </c>
      <c r="J131" s="13">
        <f>U131+V131</f>
        <v>0</v>
      </c>
      <c r="K131" s="46">
        <f>SUM(L131:Y131)</f>
        <v>18</v>
      </c>
      <c r="L131" s="45"/>
      <c r="M131" s="45"/>
      <c r="N131" s="66"/>
      <c r="O131" s="56"/>
      <c r="P131" s="94"/>
      <c r="Q131" s="47">
        <v>18</v>
      </c>
      <c r="R131" s="48"/>
      <c r="S131" s="48"/>
      <c r="T131" s="48"/>
      <c r="U131" s="48"/>
      <c r="V131" s="48"/>
      <c r="W131" s="48"/>
      <c r="X131" s="48"/>
      <c r="Y131" s="48"/>
    </row>
    <row r="132" spans="1:25" s="49" customFormat="1" ht="15" customHeight="1">
      <c r="A132" s="42" t="s">
        <v>418</v>
      </c>
      <c r="B132" s="74" t="s">
        <v>419</v>
      </c>
      <c r="C132" s="60" t="s">
        <v>420</v>
      </c>
      <c r="D132" s="74" t="s">
        <v>421</v>
      </c>
      <c r="E132" s="55">
        <v>1984</v>
      </c>
      <c r="F132" s="45" t="s">
        <v>48</v>
      </c>
      <c r="G132" s="45" t="s">
        <v>130</v>
      </c>
      <c r="H132" s="23">
        <f>L132+M132+P132+S132+T132+W132+Y132</f>
        <v>0</v>
      </c>
      <c r="I132" s="24">
        <f>N132+O132+Q132+R132+X132</f>
        <v>18</v>
      </c>
      <c r="J132" s="13">
        <f>U132+V132</f>
        <v>0</v>
      </c>
      <c r="K132" s="46">
        <f>SUM(L132:Y132)</f>
        <v>18</v>
      </c>
      <c r="L132" s="45"/>
      <c r="M132" s="45"/>
      <c r="N132" s="66">
        <v>18</v>
      </c>
      <c r="O132" s="45"/>
      <c r="P132" s="94"/>
      <c r="Q132" s="47"/>
      <c r="R132" s="48"/>
      <c r="S132" s="48"/>
      <c r="T132" s="48"/>
      <c r="U132" s="48"/>
      <c r="V132" s="48"/>
      <c r="W132" s="48"/>
      <c r="X132" s="48"/>
      <c r="Y132" s="48"/>
    </row>
    <row r="133" spans="1:25" s="49" customFormat="1" ht="15" customHeight="1">
      <c r="A133" s="42" t="s">
        <v>422</v>
      </c>
      <c r="B133" s="65" t="s">
        <v>423</v>
      </c>
      <c r="C133" s="65" t="s">
        <v>84</v>
      </c>
      <c r="D133" s="89" t="s">
        <v>424</v>
      </c>
      <c r="E133" s="87">
        <v>1970</v>
      </c>
      <c r="F133" s="45" t="s">
        <v>19</v>
      </c>
      <c r="G133" s="45" t="s">
        <v>97</v>
      </c>
      <c r="H133" s="23">
        <f>L133+M133+P133+S133+T133+W133+Y133</f>
        <v>0</v>
      </c>
      <c r="I133" s="24">
        <f>N133+O133+Q133+R133+X133</f>
        <v>17</v>
      </c>
      <c r="J133" s="13">
        <f>U133+V133</f>
        <v>0</v>
      </c>
      <c r="K133" s="46">
        <f>SUM(L133:Y133)</f>
        <v>17</v>
      </c>
      <c r="L133" s="45"/>
      <c r="M133" s="45"/>
      <c r="N133" s="66"/>
      <c r="O133" s="56"/>
      <c r="P133" s="94"/>
      <c r="Q133" s="47">
        <v>17</v>
      </c>
      <c r="R133" s="48"/>
      <c r="S133" s="48"/>
      <c r="T133" s="48"/>
      <c r="U133" s="48"/>
      <c r="V133" s="48"/>
      <c r="W133" s="48"/>
      <c r="X133" s="48"/>
      <c r="Y133" s="48"/>
    </row>
    <row r="134" spans="1:25" s="49" customFormat="1" ht="15" customHeight="1">
      <c r="A134" s="42" t="s">
        <v>425</v>
      </c>
      <c r="B134" s="59" t="s">
        <v>373</v>
      </c>
      <c r="C134" s="59" t="s">
        <v>59</v>
      </c>
      <c r="D134" s="61" t="s">
        <v>374</v>
      </c>
      <c r="E134" s="55">
        <v>1987</v>
      </c>
      <c r="F134" s="45" t="s">
        <v>48</v>
      </c>
      <c r="G134" s="45" t="s">
        <v>133</v>
      </c>
      <c r="H134" s="23">
        <f>L134+M134+P134+S134+T134+W134+Y134</f>
        <v>17</v>
      </c>
      <c r="I134" s="24">
        <f>N134+O134+Q134+R134+X134</f>
        <v>0</v>
      </c>
      <c r="J134" s="13">
        <f>U134+V134</f>
        <v>0</v>
      </c>
      <c r="K134" s="46">
        <f>SUM(L134:Y134)</f>
        <v>17</v>
      </c>
      <c r="L134" s="45"/>
      <c r="M134" s="45"/>
      <c r="N134" s="66"/>
      <c r="O134" s="56"/>
      <c r="P134" s="94">
        <v>17</v>
      </c>
      <c r="Q134" s="47"/>
      <c r="R134" s="48"/>
      <c r="S134" s="48"/>
      <c r="T134" s="48"/>
      <c r="U134" s="48"/>
      <c r="V134" s="48"/>
      <c r="W134" s="48"/>
      <c r="X134" s="48"/>
      <c r="Y134" s="48"/>
    </row>
    <row r="135" spans="1:25" s="49" customFormat="1" ht="15" customHeight="1">
      <c r="A135" s="42" t="s">
        <v>426</v>
      </c>
      <c r="B135" s="64" t="s">
        <v>427</v>
      </c>
      <c r="C135" s="64" t="s">
        <v>179</v>
      </c>
      <c r="D135" s="102"/>
      <c r="E135" s="103">
        <v>1975</v>
      </c>
      <c r="F135" s="104" t="s">
        <v>61</v>
      </c>
      <c r="G135" s="45" t="s">
        <v>144</v>
      </c>
      <c r="H135" s="23">
        <f>L135+M135+P135+S135+T135+W135+Y135</f>
        <v>17</v>
      </c>
      <c r="I135" s="24">
        <f>N135+O135+Q135+R135+X135</f>
        <v>0</v>
      </c>
      <c r="J135" s="13">
        <f>U135+V135</f>
        <v>0</v>
      </c>
      <c r="K135" s="46">
        <f>SUM(L135:Y135)</f>
        <v>17</v>
      </c>
      <c r="L135" s="104">
        <v>17</v>
      </c>
      <c r="M135" s="104"/>
      <c r="N135" s="105"/>
      <c r="O135" s="104"/>
      <c r="P135" s="106"/>
      <c r="Q135" s="107"/>
      <c r="R135" s="48"/>
      <c r="S135" s="48"/>
      <c r="T135" s="48"/>
      <c r="U135" s="48"/>
      <c r="V135" s="48"/>
      <c r="W135" s="48"/>
      <c r="X135" s="48"/>
      <c r="Y135" s="48"/>
    </row>
    <row r="136" spans="1:25" s="49" customFormat="1" ht="15" customHeight="1">
      <c r="A136" s="42" t="s">
        <v>428</v>
      </c>
      <c r="B136" s="75" t="s">
        <v>429</v>
      </c>
      <c r="C136" s="75" t="s">
        <v>69</v>
      </c>
      <c r="D136" s="75" t="s">
        <v>430</v>
      </c>
      <c r="E136" s="84">
        <v>1977</v>
      </c>
      <c r="F136" s="45" t="s">
        <v>61</v>
      </c>
      <c r="G136" s="45" t="s">
        <v>148</v>
      </c>
      <c r="H136" s="23">
        <f>L136+M136+P136+S136+T136+W136+Y136</f>
        <v>17</v>
      </c>
      <c r="I136" s="24">
        <f>N136+O136+Q136+R136+X136</f>
        <v>0</v>
      </c>
      <c r="J136" s="13">
        <f>U136+V136</f>
        <v>0</v>
      </c>
      <c r="K136" s="46">
        <f>SUM(L136:Y136)</f>
        <v>17</v>
      </c>
      <c r="L136" s="45"/>
      <c r="M136" s="45">
        <v>17</v>
      </c>
      <c r="N136" s="47"/>
      <c r="O136" s="45"/>
      <c r="P136" s="94"/>
      <c r="Q136" s="47"/>
      <c r="R136" s="48"/>
      <c r="S136" s="48"/>
      <c r="T136" s="48"/>
      <c r="U136" s="48"/>
      <c r="V136" s="48"/>
      <c r="W136" s="48"/>
      <c r="X136" s="48"/>
      <c r="Y136" s="48"/>
    </row>
    <row r="137" spans="1:25" s="49" customFormat="1" ht="15" customHeight="1">
      <c r="A137" s="42" t="s">
        <v>431</v>
      </c>
      <c r="B137" s="59" t="s">
        <v>432</v>
      </c>
      <c r="C137" s="59" t="s">
        <v>433</v>
      </c>
      <c r="D137" s="61" t="s">
        <v>184</v>
      </c>
      <c r="E137" s="55">
        <v>1969</v>
      </c>
      <c r="F137" s="45" t="s">
        <v>19</v>
      </c>
      <c r="G137" s="45" t="s">
        <v>101</v>
      </c>
      <c r="H137" s="23">
        <f>L137+M137+P137+S137+T137+W137+Y137</f>
        <v>16</v>
      </c>
      <c r="I137" s="24">
        <f>N137+O137+Q137+R137+X137</f>
        <v>0</v>
      </c>
      <c r="J137" s="13">
        <f>U137+V137</f>
        <v>0</v>
      </c>
      <c r="K137" s="46">
        <f>SUM(L137:Y137)</f>
        <v>16</v>
      </c>
      <c r="L137" s="45"/>
      <c r="M137" s="45"/>
      <c r="N137" s="66"/>
      <c r="O137" s="56"/>
      <c r="P137" s="94">
        <v>16</v>
      </c>
      <c r="Q137" s="47"/>
      <c r="R137" s="48"/>
      <c r="S137" s="48"/>
      <c r="T137" s="48"/>
      <c r="U137" s="48"/>
      <c r="V137" s="48"/>
      <c r="W137" s="48"/>
      <c r="X137" s="48"/>
      <c r="Y137" s="48"/>
    </row>
    <row r="138" spans="1:25" s="49" customFormat="1" ht="15" customHeight="1">
      <c r="A138" s="42" t="s">
        <v>434</v>
      </c>
      <c r="B138" s="108" t="s">
        <v>435</v>
      </c>
      <c r="C138" s="65" t="s">
        <v>436</v>
      </c>
      <c r="D138" s="65" t="s">
        <v>437</v>
      </c>
      <c r="E138" s="55">
        <v>1965</v>
      </c>
      <c r="F138" s="45" t="s">
        <v>19</v>
      </c>
      <c r="G138" s="45" t="s">
        <v>105</v>
      </c>
      <c r="H138" s="23">
        <f>L138+M138+P138+S138+T138+W138+Y138</f>
        <v>3</v>
      </c>
      <c r="I138" s="24">
        <f>N138+O138+Q138+R138+X138</f>
        <v>13</v>
      </c>
      <c r="J138" s="13">
        <f>U138+V138</f>
        <v>0</v>
      </c>
      <c r="K138" s="46">
        <f>SUM(L138:Y138)</f>
        <v>16</v>
      </c>
      <c r="L138" s="42"/>
      <c r="M138" s="42"/>
      <c r="N138" s="109"/>
      <c r="O138" s="56"/>
      <c r="P138" s="94">
        <v>3</v>
      </c>
      <c r="Q138" s="47">
        <v>13</v>
      </c>
      <c r="R138" s="48"/>
      <c r="S138" s="48"/>
      <c r="T138" s="48"/>
      <c r="U138" s="48"/>
      <c r="V138" s="48"/>
      <c r="W138" s="48"/>
      <c r="X138" s="48"/>
      <c r="Y138" s="48"/>
    </row>
    <row r="139" spans="1:25" s="49" customFormat="1" ht="15" customHeight="1">
      <c r="A139" s="42" t="s">
        <v>438</v>
      </c>
      <c r="B139" s="110" t="s">
        <v>439</v>
      </c>
      <c r="C139" s="111" t="s">
        <v>75</v>
      </c>
      <c r="D139" s="102" t="s">
        <v>440</v>
      </c>
      <c r="E139" s="112">
        <v>1990</v>
      </c>
      <c r="F139" s="45" t="s">
        <v>48</v>
      </c>
      <c r="G139" s="45" t="s">
        <v>137</v>
      </c>
      <c r="H139" s="23">
        <f>L139+M139+P139+S139+T139+W139+Y139</f>
        <v>16</v>
      </c>
      <c r="I139" s="24">
        <f>N139+O139+Q139+R139+X139</f>
        <v>0</v>
      </c>
      <c r="J139" s="13">
        <f>U139+V139</f>
        <v>0</v>
      </c>
      <c r="K139" s="46">
        <f>SUM(L139:Y139)</f>
        <v>16</v>
      </c>
      <c r="L139" s="45">
        <v>16</v>
      </c>
      <c r="M139" s="45"/>
      <c r="N139" s="66"/>
      <c r="O139" s="45"/>
      <c r="P139" s="94"/>
      <c r="Q139" s="47"/>
      <c r="R139" s="48"/>
      <c r="S139" s="48"/>
      <c r="T139" s="48"/>
      <c r="U139" s="48"/>
      <c r="V139" s="48"/>
      <c r="W139" s="48"/>
      <c r="X139" s="48"/>
      <c r="Y139" s="48"/>
    </row>
    <row r="140" spans="1:25" s="49" customFormat="1" ht="15" customHeight="1">
      <c r="A140" s="42" t="s">
        <v>441</v>
      </c>
      <c r="B140" s="81" t="s">
        <v>442</v>
      </c>
      <c r="C140" s="113" t="s">
        <v>91</v>
      </c>
      <c r="D140" s="114" t="s">
        <v>421</v>
      </c>
      <c r="E140" s="115">
        <v>1976</v>
      </c>
      <c r="F140" s="93" t="s">
        <v>61</v>
      </c>
      <c r="G140" s="45" t="s">
        <v>151</v>
      </c>
      <c r="H140" s="27">
        <f>L140+M140+P140+S140+T140+W140+Y140</f>
        <v>0</v>
      </c>
      <c r="I140" s="116">
        <f>N140+O140+Q140+R140+X140</f>
        <v>16</v>
      </c>
      <c r="J140" s="117">
        <f>U140+V140</f>
        <v>0</v>
      </c>
      <c r="K140" s="118">
        <f>SUM(L140:Y140)</f>
        <v>16</v>
      </c>
      <c r="L140" s="93"/>
      <c r="M140" s="93"/>
      <c r="N140" s="100">
        <v>16</v>
      </c>
      <c r="O140" s="93"/>
      <c r="P140" s="119"/>
      <c r="Q140" s="47"/>
      <c r="R140" s="48"/>
      <c r="S140" s="48"/>
      <c r="T140" s="48"/>
      <c r="U140" s="48"/>
      <c r="V140" s="48"/>
      <c r="W140" s="48"/>
      <c r="X140" s="48"/>
      <c r="Y140" s="48"/>
    </row>
    <row r="141" spans="1:25" s="49" customFormat="1" ht="15" customHeight="1">
      <c r="A141" s="42" t="s">
        <v>443</v>
      </c>
      <c r="B141" s="120" t="s">
        <v>444</v>
      </c>
      <c r="C141" s="65" t="s">
        <v>183</v>
      </c>
      <c r="D141" s="89"/>
      <c r="E141" s="87">
        <v>1978</v>
      </c>
      <c r="F141" s="45" t="s">
        <v>61</v>
      </c>
      <c r="G141" s="45" t="s">
        <v>153</v>
      </c>
      <c r="H141" s="27">
        <f>L141+M141+P141+S141+T141+W141+Y141</f>
        <v>0</v>
      </c>
      <c r="I141" s="116">
        <f>N141+O141+Q141+R141+X141</f>
        <v>16</v>
      </c>
      <c r="J141" s="117">
        <f>U141+V141</f>
        <v>0</v>
      </c>
      <c r="K141" s="118">
        <f>SUM(L141:Y141)</f>
        <v>16</v>
      </c>
      <c r="L141" s="45"/>
      <c r="M141" s="45"/>
      <c r="N141" s="56"/>
      <c r="O141" s="56"/>
      <c r="P141" s="45"/>
      <c r="Q141" s="121">
        <v>16</v>
      </c>
      <c r="R141" s="48"/>
      <c r="S141" s="48"/>
      <c r="T141" s="48"/>
      <c r="U141" s="48"/>
      <c r="V141" s="48"/>
      <c r="W141" s="48"/>
      <c r="X141" s="48"/>
      <c r="Y141" s="48"/>
    </row>
    <row r="142" spans="1:25" s="49" customFormat="1" ht="15" customHeight="1">
      <c r="A142" s="42" t="s">
        <v>445</v>
      </c>
      <c r="B142" s="122" t="s">
        <v>446</v>
      </c>
      <c r="C142" s="89" t="s">
        <v>66</v>
      </c>
      <c r="D142" s="89" t="s">
        <v>355</v>
      </c>
      <c r="E142" s="55">
        <v>1964</v>
      </c>
      <c r="F142" s="45" t="s">
        <v>19</v>
      </c>
      <c r="G142" s="45" t="s">
        <v>109</v>
      </c>
      <c r="H142" s="27">
        <f>L142+M142+P142+S142+T142+W142+Y142</f>
        <v>15</v>
      </c>
      <c r="I142" s="116">
        <f>N142+O142+Q142+R142+X142</f>
        <v>0</v>
      </c>
      <c r="J142" s="117">
        <f>U142+V142</f>
        <v>0</v>
      </c>
      <c r="K142" s="118">
        <f>SUM(L142:Y142)</f>
        <v>15</v>
      </c>
      <c r="L142" s="45"/>
      <c r="M142" s="45"/>
      <c r="N142" s="56"/>
      <c r="O142" s="56"/>
      <c r="P142" s="45">
        <v>15</v>
      </c>
      <c r="Q142" s="121"/>
      <c r="R142" s="48"/>
      <c r="S142" s="48"/>
      <c r="T142" s="48"/>
      <c r="U142" s="48"/>
      <c r="V142" s="48"/>
      <c r="W142" s="48"/>
      <c r="X142" s="48"/>
      <c r="Y142" s="48"/>
    </row>
    <row r="143" spans="1:25" s="49" customFormat="1" ht="15" customHeight="1">
      <c r="A143" s="42" t="s">
        <v>447</v>
      </c>
      <c r="B143" s="123" t="s">
        <v>448</v>
      </c>
      <c r="C143" s="60" t="s">
        <v>107</v>
      </c>
      <c r="D143" s="74" t="s">
        <v>449</v>
      </c>
      <c r="E143" s="55">
        <v>1977</v>
      </c>
      <c r="F143" s="45" t="s">
        <v>61</v>
      </c>
      <c r="G143" s="45" t="s">
        <v>156</v>
      </c>
      <c r="H143" s="27">
        <f>L143+M143+P143+S143+T143+W143+Y143</f>
        <v>0</v>
      </c>
      <c r="I143" s="116">
        <f>N143+O143+Q143+R143+X143</f>
        <v>15</v>
      </c>
      <c r="J143" s="117">
        <f>U143+V143</f>
        <v>0</v>
      </c>
      <c r="K143" s="118">
        <f>SUM(L143:Y143)</f>
        <v>15</v>
      </c>
      <c r="L143" s="45"/>
      <c r="M143" s="45"/>
      <c r="N143" s="56">
        <v>15</v>
      </c>
      <c r="O143" s="45"/>
      <c r="P143" s="45"/>
      <c r="Q143" s="121"/>
      <c r="R143" s="48"/>
      <c r="S143" s="48"/>
      <c r="T143" s="48"/>
      <c r="U143" s="48"/>
      <c r="V143" s="48"/>
      <c r="W143" s="48"/>
      <c r="X143" s="48"/>
      <c r="Y143" s="48"/>
    </row>
    <row r="144" spans="1:25" s="49" customFormat="1" ht="15" customHeight="1">
      <c r="A144" s="42" t="s">
        <v>450</v>
      </c>
      <c r="B144" s="120" t="s">
        <v>451</v>
      </c>
      <c r="C144" s="65" t="s">
        <v>452</v>
      </c>
      <c r="D144" s="89" t="s">
        <v>453</v>
      </c>
      <c r="E144" s="87">
        <v>1960</v>
      </c>
      <c r="F144" s="45" t="s">
        <v>117</v>
      </c>
      <c r="G144" s="45" t="s">
        <v>39</v>
      </c>
      <c r="H144" s="27">
        <f>L144+M144+P144+S144+T144+W144+Y144</f>
        <v>0</v>
      </c>
      <c r="I144" s="116">
        <f>N144+O144+Q144+R144+X144</f>
        <v>15</v>
      </c>
      <c r="J144" s="117">
        <f>U144+V144</f>
        <v>0</v>
      </c>
      <c r="K144" s="118">
        <f>SUM(L144:Y144)</f>
        <v>15</v>
      </c>
      <c r="L144" s="45"/>
      <c r="M144" s="45"/>
      <c r="N144" s="56"/>
      <c r="O144" s="56"/>
      <c r="P144" s="45"/>
      <c r="Q144" s="121">
        <v>15</v>
      </c>
      <c r="R144" s="48"/>
      <c r="S144" s="48"/>
      <c r="T144" s="48"/>
      <c r="U144" s="48"/>
      <c r="V144" s="48"/>
      <c r="W144" s="48"/>
      <c r="X144" s="48"/>
      <c r="Y144" s="48"/>
    </row>
    <row r="145" spans="1:25" s="49" customFormat="1" ht="15" customHeight="1">
      <c r="A145" s="42" t="s">
        <v>454</v>
      </c>
      <c r="B145" s="124" t="s">
        <v>455</v>
      </c>
      <c r="C145" s="63" t="s">
        <v>158</v>
      </c>
      <c r="D145" s="63" t="s">
        <v>456</v>
      </c>
      <c r="E145" s="58">
        <v>1965</v>
      </c>
      <c r="F145" s="45" t="s">
        <v>19</v>
      </c>
      <c r="G145" s="45" t="s">
        <v>113</v>
      </c>
      <c r="H145" s="27">
        <f>L145+M145+P145+S145+T145+W145+Y145</f>
        <v>14</v>
      </c>
      <c r="I145" s="116">
        <f>N145+O145+Q145+R145+X145</f>
        <v>0</v>
      </c>
      <c r="J145" s="117">
        <f>U145+V145</f>
        <v>0</v>
      </c>
      <c r="K145" s="118">
        <f>SUM(L145:Y145)</f>
        <v>14</v>
      </c>
      <c r="L145" s="45"/>
      <c r="M145" s="45">
        <v>14</v>
      </c>
      <c r="N145" s="45"/>
      <c r="O145" s="45"/>
      <c r="P145" s="45"/>
      <c r="Q145" s="121"/>
      <c r="R145" s="48"/>
      <c r="S145" s="48"/>
      <c r="T145" s="48"/>
      <c r="U145" s="48"/>
      <c r="V145" s="48"/>
      <c r="W145" s="48"/>
      <c r="X145" s="48"/>
      <c r="Y145" s="48"/>
    </row>
    <row r="146" spans="1:25" s="49" customFormat="1" ht="15" customHeight="1">
      <c r="A146" s="42" t="s">
        <v>457</v>
      </c>
      <c r="B146" s="125" t="s">
        <v>458</v>
      </c>
      <c r="C146" s="51" t="s">
        <v>459</v>
      </c>
      <c r="D146" s="51" t="s">
        <v>460</v>
      </c>
      <c r="E146" s="45">
        <v>1981</v>
      </c>
      <c r="F146" s="45" t="s">
        <v>61</v>
      </c>
      <c r="G146" s="45" t="s">
        <v>160</v>
      </c>
      <c r="H146" s="27">
        <f>L146+M146+P146+S146+T146+W146+Y146</f>
        <v>14</v>
      </c>
      <c r="I146" s="116">
        <f>N146+O146+Q146+R146+X146</f>
        <v>0</v>
      </c>
      <c r="J146" s="117">
        <f>U146+V146</f>
        <v>0</v>
      </c>
      <c r="K146" s="118">
        <f>SUM(L146:Y146)</f>
        <v>14</v>
      </c>
      <c r="L146" s="45">
        <v>14</v>
      </c>
      <c r="M146" s="45"/>
      <c r="N146" s="45"/>
      <c r="O146" s="45"/>
      <c r="P146" s="45"/>
      <c r="Q146" s="121"/>
      <c r="R146" s="48"/>
      <c r="S146" s="48"/>
      <c r="T146" s="48"/>
      <c r="U146" s="48"/>
      <c r="V146" s="48"/>
      <c r="W146" s="48"/>
      <c r="X146" s="48"/>
      <c r="Y146" s="48"/>
    </row>
    <row r="147" spans="1:25" s="49" customFormat="1" ht="15" customHeight="1">
      <c r="A147" s="42" t="s">
        <v>461</v>
      </c>
      <c r="B147" s="120" t="s">
        <v>462</v>
      </c>
      <c r="C147" s="65" t="s">
        <v>162</v>
      </c>
      <c r="D147" s="89" t="s">
        <v>368</v>
      </c>
      <c r="E147" s="87">
        <v>1978</v>
      </c>
      <c r="F147" s="45" t="s">
        <v>61</v>
      </c>
      <c r="G147" s="45" t="s">
        <v>164</v>
      </c>
      <c r="H147" s="27">
        <f>L147+M147+P147+S147+T147+W147+Y147</f>
        <v>0</v>
      </c>
      <c r="I147" s="116">
        <f>N147+O147+Q147+R147+X147</f>
        <v>14</v>
      </c>
      <c r="J147" s="117">
        <f>U147+V147</f>
        <v>0</v>
      </c>
      <c r="K147" s="118">
        <f>SUM(L147:Y147)</f>
        <v>14</v>
      </c>
      <c r="L147" s="45"/>
      <c r="M147" s="45"/>
      <c r="N147" s="56"/>
      <c r="O147" s="56"/>
      <c r="P147" s="45"/>
      <c r="Q147" s="121">
        <v>14</v>
      </c>
      <c r="R147" s="48"/>
      <c r="S147" s="48"/>
      <c r="T147" s="48"/>
      <c r="U147" s="48"/>
      <c r="V147" s="48"/>
      <c r="W147" s="48"/>
      <c r="X147" s="48"/>
      <c r="Y147" s="48"/>
    </row>
    <row r="148" spans="1:25" s="49" customFormat="1" ht="15" customHeight="1">
      <c r="A148" s="42" t="s">
        <v>463</v>
      </c>
      <c r="B148" s="126" t="s">
        <v>297</v>
      </c>
      <c r="C148" s="59" t="s">
        <v>464</v>
      </c>
      <c r="D148" s="61" t="s">
        <v>465</v>
      </c>
      <c r="E148" s="55">
        <v>1955</v>
      </c>
      <c r="F148" s="45" t="s">
        <v>117</v>
      </c>
      <c r="G148" s="45" t="s">
        <v>40</v>
      </c>
      <c r="H148" s="27">
        <f>L148+M148+P148+S148+T148+W148+Y148</f>
        <v>14</v>
      </c>
      <c r="I148" s="116">
        <f>N148+O148+Q148+R148+X148</f>
        <v>0</v>
      </c>
      <c r="J148" s="117">
        <f>U148+V148</f>
        <v>0</v>
      </c>
      <c r="K148" s="118">
        <f>SUM(L148:Y148)</f>
        <v>14</v>
      </c>
      <c r="L148" s="45"/>
      <c r="M148" s="45"/>
      <c r="N148" s="56"/>
      <c r="O148" s="56"/>
      <c r="P148" s="45">
        <v>14</v>
      </c>
      <c r="Q148" s="121"/>
      <c r="R148" s="48"/>
      <c r="S148" s="48"/>
      <c r="T148" s="48"/>
      <c r="U148" s="48"/>
      <c r="V148" s="48"/>
      <c r="W148" s="48"/>
      <c r="X148" s="48"/>
      <c r="Y148" s="48"/>
    </row>
    <row r="149" spans="1:25" s="49" customFormat="1" ht="15" customHeight="1">
      <c r="A149" s="42" t="s">
        <v>466</v>
      </c>
      <c r="B149" s="127" t="s">
        <v>467</v>
      </c>
      <c r="C149" s="75" t="s">
        <v>468</v>
      </c>
      <c r="D149" s="75" t="s">
        <v>469</v>
      </c>
      <c r="E149" s="84">
        <v>1983</v>
      </c>
      <c r="F149" s="45" t="s">
        <v>48</v>
      </c>
      <c r="G149" s="45" t="s">
        <v>140</v>
      </c>
      <c r="H149" s="27">
        <f>L149+M149+P149+S149+T149+W149+Y149</f>
        <v>13</v>
      </c>
      <c r="I149" s="116">
        <f>N149+O149+Q149+R149+X149</f>
        <v>0</v>
      </c>
      <c r="J149" s="117">
        <f>U149+V149</f>
        <v>0</v>
      </c>
      <c r="K149" s="118">
        <f>SUM(L149:Y149)</f>
        <v>13</v>
      </c>
      <c r="L149" s="45"/>
      <c r="M149" s="45">
        <v>13</v>
      </c>
      <c r="N149" s="45"/>
      <c r="O149" s="45"/>
      <c r="P149" s="45"/>
      <c r="Q149" s="121"/>
      <c r="R149" s="48"/>
      <c r="S149" s="48"/>
      <c r="T149" s="48"/>
      <c r="U149" s="48"/>
      <c r="V149" s="48"/>
      <c r="W149" s="48"/>
      <c r="X149" s="48"/>
      <c r="Y149" s="48"/>
    </row>
    <row r="150" spans="1:25" s="49" customFormat="1" ht="15" customHeight="1">
      <c r="A150" s="42" t="s">
        <v>470</v>
      </c>
      <c r="B150" s="120" t="s">
        <v>471</v>
      </c>
      <c r="C150" s="65" t="s">
        <v>472</v>
      </c>
      <c r="D150" s="65" t="s">
        <v>473</v>
      </c>
      <c r="E150" s="55">
        <v>1975</v>
      </c>
      <c r="F150" s="45" t="s">
        <v>61</v>
      </c>
      <c r="G150" s="45" t="s">
        <v>167</v>
      </c>
      <c r="H150" s="27">
        <f>L150+M150+P150+S150+T150+W150+Y150</f>
        <v>13</v>
      </c>
      <c r="I150" s="116">
        <f>N150+O150+Q150+R150+X150</f>
        <v>0</v>
      </c>
      <c r="J150" s="117">
        <f>U150+V150</f>
        <v>0</v>
      </c>
      <c r="K150" s="118">
        <f>SUM(L150:Y150)</f>
        <v>13</v>
      </c>
      <c r="L150" s="45"/>
      <c r="M150" s="45"/>
      <c r="N150" s="56"/>
      <c r="O150" s="56"/>
      <c r="P150" s="45">
        <v>13</v>
      </c>
      <c r="Q150" s="121"/>
      <c r="R150" s="48"/>
      <c r="S150" s="48"/>
      <c r="T150" s="48"/>
      <c r="U150" s="48"/>
      <c r="V150" s="48"/>
      <c r="W150" s="48"/>
      <c r="X150" s="48"/>
      <c r="Y150" s="48"/>
    </row>
    <row r="151" spans="1:25" s="49" customFormat="1" ht="15" customHeight="1">
      <c r="A151" s="42" t="s">
        <v>474</v>
      </c>
      <c r="B151" s="123" t="s">
        <v>475</v>
      </c>
      <c r="C151" s="60" t="s">
        <v>436</v>
      </c>
      <c r="D151" s="74" t="s">
        <v>476</v>
      </c>
      <c r="E151" s="55">
        <v>1981</v>
      </c>
      <c r="F151" s="45" t="s">
        <v>61</v>
      </c>
      <c r="G151" s="45" t="s">
        <v>170</v>
      </c>
      <c r="H151" s="27">
        <f>L151+M151+P151+S151+T151+W151+Y151</f>
        <v>0</v>
      </c>
      <c r="I151" s="116">
        <f>N151+O151+Q151+R151+X151</f>
        <v>13</v>
      </c>
      <c r="J151" s="117">
        <f>U151+V151</f>
        <v>0</v>
      </c>
      <c r="K151" s="118">
        <f>SUM(L151:Y151)</f>
        <v>13</v>
      </c>
      <c r="L151" s="45"/>
      <c r="M151" s="45"/>
      <c r="N151" s="56">
        <v>13</v>
      </c>
      <c r="O151" s="45"/>
      <c r="P151" s="45"/>
      <c r="Q151" s="121"/>
      <c r="R151" s="48"/>
      <c r="S151" s="48"/>
      <c r="T151" s="48"/>
      <c r="U151" s="48"/>
      <c r="V151" s="48"/>
      <c r="W151" s="48"/>
      <c r="X151" s="48"/>
      <c r="Y151" s="48"/>
    </row>
    <row r="152" spans="1:25" s="49" customFormat="1" ht="15" customHeight="1">
      <c r="A152" s="42" t="s">
        <v>477</v>
      </c>
      <c r="B152" s="123" t="s">
        <v>478</v>
      </c>
      <c r="C152" s="60" t="s">
        <v>75</v>
      </c>
      <c r="D152" s="74" t="s">
        <v>479</v>
      </c>
      <c r="E152" s="55">
        <v>1976</v>
      </c>
      <c r="F152" s="45" t="s">
        <v>61</v>
      </c>
      <c r="G152" s="45" t="s">
        <v>173</v>
      </c>
      <c r="H152" s="27">
        <f>L152+M152+P152+S152+T152+W152+Y152</f>
        <v>0</v>
      </c>
      <c r="I152" s="116">
        <f>N152+O152+Q152+R152+X152</f>
        <v>12</v>
      </c>
      <c r="J152" s="117">
        <f>U152+V152</f>
        <v>0</v>
      </c>
      <c r="K152" s="118">
        <f>SUM(L152:Y152)</f>
        <v>12</v>
      </c>
      <c r="L152" s="45"/>
      <c r="M152" s="45"/>
      <c r="N152" s="56">
        <v>12</v>
      </c>
      <c r="O152" s="45"/>
      <c r="P152" s="45"/>
      <c r="Q152" s="121"/>
      <c r="R152" s="48"/>
      <c r="S152" s="48"/>
      <c r="T152" s="48"/>
      <c r="U152" s="48"/>
      <c r="V152" s="48"/>
      <c r="W152" s="48"/>
      <c r="X152" s="48"/>
      <c r="Y152" s="48"/>
    </row>
    <row r="153" spans="1:25" s="49" customFormat="1" ht="15" customHeight="1">
      <c r="A153" s="42" t="s">
        <v>480</v>
      </c>
      <c r="B153" s="124" t="s">
        <v>481</v>
      </c>
      <c r="C153" s="63" t="s">
        <v>256</v>
      </c>
      <c r="D153" s="63"/>
      <c r="E153" s="58">
        <v>1982</v>
      </c>
      <c r="F153" s="45" t="s">
        <v>61</v>
      </c>
      <c r="G153" s="45" t="s">
        <v>177</v>
      </c>
      <c r="H153" s="27">
        <f>L153+M153+P153+S153+T153+W153+Y153</f>
        <v>12</v>
      </c>
      <c r="I153" s="116">
        <f>N153+O153+Q153+R153+X153</f>
        <v>0</v>
      </c>
      <c r="J153" s="117">
        <f>U153+V153</f>
        <v>0</v>
      </c>
      <c r="K153" s="118">
        <f>SUM(L153:Y153)</f>
        <v>12</v>
      </c>
      <c r="L153" s="45">
        <v>12</v>
      </c>
      <c r="M153" s="45"/>
      <c r="N153" s="45"/>
      <c r="O153" s="45"/>
      <c r="P153" s="45"/>
      <c r="Q153" s="121"/>
      <c r="R153" s="48"/>
      <c r="S153" s="48"/>
      <c r="T153" s="48"/>
      <c r="U153" s="48"/>
      <c r="V153" s="48"/>
      <c r="W153" s="48"/>
      <c r="X153" s="48"/>
      <c r="Y153" s="48"/>
    </row>
    <row r="154" spans="1:25" s="49" customFormat="1" ht="15" customHeight="1">
      <c r="A154" s="42" t="s">
        <v>482</v>
      </c>
      <c r="B154" s="120" t="s">
        <v>483</v>
      </c>
      <c r="C154" s="65" t="s">
        <v>46</v>
      </c>
      <c r="D154" s="89" t="s">
        <v>224</v>
      </c>
      <c r="E154" s="87">
        <v>1975</v>
      </c>
      <c r="F154" s="45" t="s">
        <v>61</v>
      </c>
      <c r="G154" s="45" t="s">
        <v>180</v>
      </c>
      <c r="H154" s="27">
        <f>L154+M154+P154+S154+T154+W154+Y154</f>
        <v>0</v>
      </c>
      <c r="I154" s="116">
        <f>N154+O154+Q154+R154+X154</f>
        <v>12</v>
      </c>
      <c r="J154" s="117">
        <f>U154+V154</f>
        <v>0</v>
      </c>
      <c r="K154" s="118">
        <f>SUM(L154:Y154)</f>
        <v>12</v>
      </c>
      <c r="L154" s="45"/>
      <c r="M154" s="45"/>
      <c r="N154" s="56"/>
      <c r="O154" s="56"/>
      <c r="P154" s="45"/>
      <c r="Q154" s="121">
        <v>12</v>
      </c>
      <c r="R154" s="48"/>
      <c r="S154" s="48"/>
      <c r="T154" s="48"/>
      <c r="U154" s="48"/>
      <c r="V154" s="48"/>
      <c r="W154" s="48"/>
      <c r="X154" s="48"/>
      <c r="Y154" s="48"/>
    </row>
    <row r="155" spans="1:25" s="49" customFormat="1" ht="15" customHeight="1">
      <c r="A155" s="42" t="s">
        <v>484</v>
      </c>
      <c r="B155" s="128" t="s">
        <v>485</v>
      </c>
      <c r="C155" s="64" t="s">
        <v>87</v>
      </c>
      <c r="D155" s="64" t="s">
        <v>486</v>
      </c>
      <c r="E155" s="55">
        <v>1996</v>
      </c>
      <c r="F155" s="45" t="s">
        <v>57</v>
      </c>
      <c r="G155" s="45" t="s">
        <v>201</v>
      </c>
      <c r="H155" s="27">
        <f>L155+M155+P155+S155+T155+W155+Y155</f>
        <v>11</v>
      </c>
      <c r="I155" s="116">
        <f>N155+O155+Q155+R155+X155</f>
        <v>0</v>
      </c>
      <c r="J155" s="117">
        <f>U155+V155</f>
        <v>0</v>
      </c>
      <c r="K155" s="118">
        <f>SUM(L155:Y155)</f>
        <v>11</v>
      </c>
      <c r="L155" s="45"/>
      <c r="M155" s="45"/>
      <c r="N155" s="56"/>
      <c r="O155" s="56"/>
      <c r="P155" s="45">
        <v>11</v>
      </c>
      <c r="Q155" s="121"/>
      <c r="R155" s="48"/>
      <c r="S155" s="48"/>
      <c r="T155" s="48"/>
      <c r="U155" s="48"/>
      <c r="V155" s="48"/>
      <c r="W155" s="48"/>
      <c r="X155" s="48"/>
      <c r="Y155" s="48"/>
    </row>
    <row r="156" spans="1:25" s="49" customFormat="1" ht="15" customHeight="1">
      <c r="A156" s="42" t="s">
        <v>487</v>
      </c>
      <c r="B156" s="129" t="s">
        <v>51</v>
      </c>
      <c r="C156" s="92" t="s">
        <v>142</v>
      </c>
      <c r="D156" s="63" t="s">
        <v>488</v>
      </c>
      <c r="E156" s="58">
        <v>1985</v>
      </c>
      <c r="F156" s="45" t="s">
        <v>48</v>
      </c>
      <c r="G156" s="45" t="s">
        <v>144</v>
      </c>
      <c r="H156" s="27">
        <f>L156+M156+P156+S156+T156+W156+Y156</f>
        <v>11</v>
      </c>
      <c r="I156" s="116">
        <f>N156+O156+Q156+R156+X156</f>
        <v>0</v>
      </c>
      <c r="J156" s="117">
        <f>U156+V156</f>
        <v>0</v>
      </c>
      <c r="K156" s="118">
        <f>SUM(L156:Y156)</f>
        <v>11</v>
      </c>
      <c r="L156" s="45"/>
      <c r="M156" s="45">
        <v>11</v>
      </c>
      <c r="N156" s="45"/>
      <c r="O156" s="45"/>
      <c r="P156" s="45"/>
      <c r="Q156" s="121"/>
      <c r="R156" s="48"/>
      <c r="S156" s="48"/>
      <c r="T156" s="48"/>
      <c r="U156" s="48"/>
      <c r="V156" s="48"/>
      <c r="W156" s="48"/>
      <c r="X156" s="48"/>
      <c r="Y156" s="48"/>
    </row>
    <row r="157" spans="1:25" s="132" customFormat="1" ht="15" customHeight="1">
      <c r="A157" s="42" t="s">
        <v>489</v>
      </c>
      <c r="B157" s="69" t="s">
        <v>490</v>
      </c>
      <c r="C157" s="60" t="s">
        <v>179</v>
      </c>
      <c r="D157" s="130" t="s">
        <v>491</v>
      </c>
      <c r="E157" s="55">
        <v>1977</v>
      </c>
      <c r="F157" s="45" t="s">
        <v>61</v>
      </c>
      <c r="G157" s="45" t="s">
        <v>181</v>
      </c>
      <c r="H157" s="23">
        <f>L157+M157+P157+S157+T157+W157+Y157</f>
        <v>11</v>
      </c>
      <c r="I157" s="24">
        <f>N157+O157+Q157+R157+X157</f>
        <v>0</v>
      </c>
      <c r="J157" s="13">
        <f>U157+V157</f>
        <v>0</v>
      </c>
      <c r="K157" s="46">
        <f>SUM(L157:Y157)</f>
        <v>11</v>
      </c>
      <c r="L157" s="45">
        <v>11</v>
      </c>
      <c r="M157" s="45"/>
      <c r="N157" s="45"/>
      <c r="O157" s="45"/>
      <c r="P157" s="45"/>
      <c r="Q157" s="131"/>
      <c r="R157" s="48"/>
      <c r="S157" s="48"/>
      <c r="T157" s="48"/>
      <c r="U157" s="48"/>
      <c r="V157" s="48"/>
      <c r="W157" s="48"/>
      <c r="X157" s="48"/>
      <c r="Y157" s="48"/>
    </row>
    <row r="158" spans="1:25" s="49" customFormat="1" ht="15" customHeight="1">
      <c r="A158" s="42" t="s">
        <v>492</v>
      </c>
      <c r="B158" s="74" t="s">
        <v>493</v>
      </c>
      <c r="C158" s="60" t="s">
        <v>78</v>
      </c>
      <c r="D158" s="74" t="s">
        <v>494</v>
      </c>
      <c r="E158" s="133">
        <v>1984</v>
      </c>
      <c r="F158" s="42" t="s">
        <v>48</v>
      </c>
      <c r="G158" s="45" t="s">
        <v>148</v>
      </c>
      <c r="H158" s="134">
        <f>L158+M158+P158+S158+T158+W158+Y158</f>
        <v>0</v>
      </c>
      <c r="I158" s="135">
        <f>N158+O158+Q158+R158+X158</f>
        <v>10</v>
      </c>
      <c r="J158" s="136">
        <f>U158+V158</f>
        <v>0</v>
      </c>
      <c r="K158" s="137">
        <f>SUM(L158:Y158)</f>
        <v>10</v>
      </c>
      <c r="L158" s="42"/>
      <c r="M158" s="42"/>
      <c r="N158" s="138">
        <v>10</v>
      </c>
      <c r="O158" s="42"/>
      <c r="P158" s="42"/>
      <c r="Q158" s="139"/>
      <c r="R158" s="140"/>
      <c r="S158" s="140"/>
      <c r="T158" s="140"/>
      <c r="U158" s="140"/>
      <c r="V158" s="140"/>
      <c r="W158" s="140"/>
      <c r="X158" s="140"/>
      <c r="Y158" s="140"/>
    </row>
    <row r="159" spans="1:25" s="49" customFormat="1" ht="15" customHeight="1">
      <c r="A159" s="42" t="s">
        <v>495</v>
      </c>
      <c r="B159" s="65" t="s">
        <v>496</v>
      </c>
      <c r="C159" s="65" t="s">
        <v>497</v>
      </c>
      <c r="D159" s="89" t="s">
        <v>498</v>
      </c>
      <c r="E159" s="141">
        <v>1978</v>
      </c>
      <c r="F159" s="45" t="s">
        <v>61</v>
      </c>
      <c r="G159" s="45" t="s">
        <v>185</v>
      </c>
      <c r="H159" s="27">
        <f>L159+M159+P159+S159+T159+W159+Y159</f>
        <v>0</v>
      </c>
      <c r="I159" s="116">
        <f>N159+O159+Q159+R159+X159</f>
        <v>10</v>
      </c>
      <c r="J159" s="117">
        <f>U159+V159</f>
        <v>0</v>
      </c>
      <c r="K159" s="118">
        <f>SUM(L159:Y159)</f>
        <v>10</v>
      </c>
      <c r="L159" s="45"/>
      <c r="M159" s="45"/>
      <c r="N159" s="56"/>
      <c r="O159" s="56"/>
      <c r="P159" s="45"/>
      <c r="Q159" s="121">
        <v>10</v>
      </c>
      <c r="R159" s="48"/>
      <c r="S159" s="48"/>
      <c r="T159" s="48"/>
      <c r="U159" s="48"/>
      <c r="V159" s="48"/>
      <c r="W159" s="48"/>
      <c r="X159" s="48"/>
      <c r="Y159" s="48"/>
    </row>
    <row r="160" spans="1:25" s="49" customFormat="1" ht="15" customHeight="1">
      <c r="A160" s="42" t="s">
        <v>499</v>
      </c>
      <c r="B160" s="69" t="s">
        <v>500</v>
      </c>
      <c r="C160" s="60" t="s">
        <v>75</v>
      </c>
      <c r="D160" s="59" t="s">
        <v>501</v>
      </c>
      <c r="E160" s="142">
        <v>1981</v>
      </c>
      <c r="F160" s="45" t="s">
        <v>61</v>
      </c>
      <c r="G160" s="45" t="s">
        <v>188</v>
      </c>
      <c r="H160" s="27">
        <f>L160+M160+P160+S160+T160+W160+Y160</f>
        <v>9</v>
      </c>
      <c r="I160" s="116">
        <f>N160+O160+Q160+R160+X160</f>
        <v>0</v>
      </c>
      <c r="J160" s="117">
        <f>U160+V160</f>
        <v>0</v>
      </c>
      <c r="K160" s="118">
        <f>SUM(L160:Y160)</f>
        <v>9</v>
      </c>
      <c r="L160" s="45">
        <v>9</v>
      </c>
      <c r="M160" s="45"/>
      <c r="N160" s="45"/>
      <c r="O160" s="45"/>
      <c r="P160" s="45"/>
      <c r="Q160" s="131"/>
      <c r="R160" s="48"/>
      <c r="S160" s="48"/>
      <c r="T160" s="48"/>
      <c r="U160" s="48"/>
      <c r="V160" s="48"/>
      <c r="W160" s="48"/>
      <c r="X160" s="48"/>
      <c r="Y160" s="48"/>
    </row>
    <row r="161" spans="1:25" s="49" customFormat="1" ht="15" customHeight="1">
      <c r="A161" s="42" t="s">
        <v>502</v>
      </c>
      <c r="B161" s="74" t="s">
        <v>503</v>
      </c>
      <c r="C161" s="60" t="s">
        <v>349</v>
      </c>
      <c r="D161" s="74" t="s">
        <v>504</v>
      </c>
      <c r="E161" s="142">
        <v>1972</v>
      </c>
      <c r="F161" s="45" t="s">
        <v>61</v>
      </c>
      <c r="G161" s="45" t="s">
        <v>191</v>
      </c>
      <c r="H161" s="27">
        <f>L161+M161+P161+S161+T161+W161+Y161</f>
        <v>0</v>
      </c>
      <c r="I161" s="116">
        <f>N161+O161+Q161+R161+X161</f>
        <v>9</v>
      </c>
      <c r="J161" s="117">
        <f>U161+V161</f>
        <v>0</v>
      </c>
      <c r="K161" s="118">
        <f>SUM(L161:Y161)</f>
        <v>9</v>
      </c>
      <c r="L161" s="45"/>
      <c r="M161" s="45"/>
      <c r="N161" s="56">
        <v>9</v>
      </c>
      <c r="O161" s="45"/>
      <c r="P161" s="45"/>
      <c r="Q161" s="121"/>
      <c r="R161" s="48"/>
      <c r="S161" s="48"/>
      <c r="T161" s="48"/>
      <c r="U161" s="48"/>
      <c r="V161" s="48"/>
      <c r="W161" s="48"/>
      <c r="X161" s="48"/>
      <c r="Y161" s="48"/>
    </row>
    <row r="162" spans="1:25" s="49" customFormat="1" ht="15" customHeight="1">
      <c r="A162" s="42" t="s">
        <v>505</v>
      </c>
      <c r="B162" s="65" t="s">
        <v>506</v>
      </c>
      <c r="C162" s="65" t="s">
        <v>256</v>
      </c>
      <c r="D162" s="89"/>
      <c r="E162" s="141">
        <v>1982</v>
      </c>
      <c r="F162" s="45" t="s">
        <v>61</v>
      </c>
      <c r="G162" s="45" t="s">
        <v>193</v>
      </c>
      <c r="H162" s="27">
        <f>L162+M162+P162+S162+T162+W162+Y162</f>
        <v>0</v>
      </c>
      <c r="I162" s="116">
        <f>N162+O162+Q162+R162+X162</f>
        <v>9</v>
      </c>
      <c r="J162" s="117">
        <f>U162+V162</f>
        <v>0</v>
      </c>
      <c r="K162" s="118">
        <f>SUM(L162:Y162)</f>
        <v>9</v>
      </c>
      <c r="L162" s="45"/>
      <c r="M162" s="45"/>
      <c r="N162" s="56"/>
      <c r="O162" s="56"/>
      <c r="P162" s="45"/>
      <c r="Q162" s="121">
        <v>9</v>
      </c>
      <c r="R162" s="48"/>
      <c r="S162" s="48"/>
      <c r="T162" s="48"/>
      <c r="U162" s="48"/>
      <c r="V162" s="48"/>
      <c r="W162" s="48"/>
      <c r="X162" s="48"/>
      <c r="Y162" s="48"/>
    </row>
    <row r="163" spans="1:25" s="49" customFormat="1" ht="15" customHeight="1">
      <c r="A163" s="42" t="s">
        <v>507</v>
      </c>
      <c r="B163" s="74" t="s">
        <v>508</v>
      </c>
      <c r="C163" s="60" t="s">
        <v>221</v>
      </c>
      <c r="D163" s="74" t="s">
        <v>509</v>
      </c>
      <c r="E163" s="142">
        <v>1967</v>
      </c>
      <c r="F163" s="45" t="s">
        <v>19</v>
      </c>
      <c r="G163" s="45" t="s">
        <v>118</v>
      </c>
      <c r="H163" s="27">
        <f>L163+M163+P163+S163+T163+W163+Y163</f>
        <v>0</v>
      </c>
      <c r="I163" s="116">
        <f>N163+O163+Q163+R163+X163</f>
        <v>8</v>
      </c>
      <c r="J163" s="117">
        <f>U163+V163</f>
        <v>0</v>
      </c>
      <c r="K163" s="118">
        <f>SUM(L163:Y163)</f>
        <v>8</v>
      </c>
      <c r="L163" s="45"/>
      <c r="M163" s="45"/>
      <c r="N163" s="56">
        <v>8</v>
      </c>
      <c r="O163" s="45"/>
      <c r="P163" s="45"/>
      <c r="Q163" s="121"/>
      <c r="R163" s="48"/>
      <c r="S163" s="48"/>
      <c r="T163" s="48"/>
      <c r="U163" s="48"/>
      <c r="V163" s="48"/>
      <c r="W163" s="48"/>
      <c r="X163" s="48"/>
      <c r="Y163" s="48"/>
    </row>
    <row r="164" spans="1:25" s="49" customFormat="1" ht="15" customHeight="1">
      <c r="A164" s="42" t="s">
        <v>510</v>
      </c>
      <c r="B164" s="75" t="s">
        <v>511</v>
      </c>
      <c r="C164" s="63" t="s">
        <v>183</v>
      </c>
      <c r="D164" s="75" t="s">
        <v>184</v>
      </c>
      <c r="E164" s="143">
        <v>1985</v>
      </c>
      <c r="F164" s="45" t="s">
        <v>48</v>
      </c>
      <c r="G164" s="45" t="s">
        <v>151</v>
      </c>
      <c r="H164" s="27">
        <f>L164+M164+P164+S164+T164+W164+Y164</f>
        <v>8</v>
      </c>
      <c r="I164" s="116">
        <f>N164+O164+Q164+R164+X164</f>
        <v>0</v>
      </c>
      <c r="J164" s="117">
        <f>U164+V164</f>
        <v>0</v>
      </c>
      <c r="K164" s="118">
        <f>SUM(L164:Y164)</f>
        <v>8</v>
      </c>
      <c r="L164" s="45"/>
      <c r="M164" s="45">
        <v>8</v>
      </c>
      <c r="N164" s="45"/>
      <c r="O164" s="45"/>
      <c r="P164" s="45"/>
      <c r="Q164" s="121"/>
      <c r="R164" s="48"/>
      <c r="S164" s="48"/>
      <c r="T164" s="48"/>
      <c r="U164" s="48"/>
      <c r="V164" s="48"/>
      <c r="W164" s="48"/>
      <c r="X164" s="48"/>
      <c r="Y164" s="48"/>
    </row>
    <row r="165" spans="1:25" s="49" customFormat="1" ht="15" customHeight="1">
      <c r="A165" s="42" t="s">
        <v>512</v>
      </c>
      <c r="B165" s="65" t="s">
        <v>513</v>
      </c>
      <c r="C165" s="65" t="s">
        <v>198</v>
      </c>
      <c r="D165" s="89" t="s">
        <v>514</v>
      </c>
      <c r="E165" s="141">
        <v>1974</v>
      </c>
      <c r="F165" s="45" t="s">
        <v>61</v>
      </c>
      <c r="G165" s="45" t="s">
        <v>196</v>
      </c>
      <c r="H165" s="27">
        <f>L165+M165+P165+S165+T165+W165+Y165</f>
        <v>0</v>
      </c>
      <c r="I165" s="116">
        <f>N165+O165+Q165+R165+X165</f>
        <v>8</v>
      </c>
      <c r="J165" s="117">
        <f>U165+V165</f>
        <v>0</v>
      </c>
      <c r="K165" s="118">
        <f>SUM(L165:Y165)</f>
        <v>8</v>
      </c>
      <c r="L165" s="45"/>
      <c r="M165" s="45"/>
      <c r="N165" s="56"/>
      <c r="O165" s="56"/>
      <c r="P165" s="45"/>
      <c r="Q165" s="121">
        <v>8</v>
      </c>
      <c r="R165" s="48"/>
      <c r="S165" s="48"/>
      <c r="T165" s="48"/>
      <c r="U165" s="48"/>
      <c r="V165" s="48"/>
      <c r="W165" s="48"/>
      <c r="X165" s="48"/>
      <c r="Y165" s="48"/>
    </row>
    <row r="166" spans="1:25" s="49" customFormat="1" ht="15" customHeight="1">
      <c r="A166" s="42" t="s">
        <v>515</v>
      </c>
      <c r="B166" s="65" t="s">
        <v>516</v>
      </c>
      <c r="C166" s="65" t="s">
        <v>175</v>
      </c>
      <c r="D166" s="65" t="s">
        <v>517</v>
      </c>
      <c r="E166" s="142">
        <v>1982</v>
      </c>
      <c r="F166" s="45" t="s">
        <v>61</v>
      </c>
      <c r="G166" s="45" t="s">
        <v>199</v>
      </c>
      <c r="H166" s="27">
        <f>L166+M166+P166+S166+T166+W166+Y166</f>
        <v>7</v>
      </c>
      <c r="I166" s="116">
        <f>N166+O166+Q166+R166+X166</f>
        <v>0</v>
      </c>
      <c r="J166" s="117">
        <f>U166+V166</f>
        <v>0</v>
      </c>
      <c r="K166" s="118">
        <f>SUM(L166:Y166)</f>
        <v>7</v>
      </c>
      <c r="L166" s="45"/>
      <c r="M166" s="45"/>
      <c r="N166" s="56"/>
      <c r="O166" s="56"/>
      <c r="P166" s="45">
        <v>7</v>
      </c>
      <c r="Q166" s="121"/>
      <c r="R166" s="48"/>
      <c r="S166" s="48"/>
      <c r="T166" s="48"/>
      <c r="U166" s="48"/>
      <c r="V166" s="48"/>
      <c r="W166" s="48"/>
      <c r="X166" s="48"/>
      <c r="Y166" s="48"/>
    </row>
    <row r="167" spans="1:25" s="49" customFormat="1" ht="15" customHeight="1">
      <c r="A167" s="42" t="s">
        <v>518</v>
      </c>
      <c r="B167" s="74" t="s">
        <v>519</v>
      </c>
      <c r="C167" s="60" t="s">
        <v>390</v>
      </c>
      <c r="D167" s="74" t="s">
        <v>520</v>
      </c>
      <c r="E167" s="142">
        <v>1973</v>
      </c>
      <c r="F167" s="45" t="s">
        <v>61</v>
      </c>
      <c r="G167" s="45" t="s">
        <v>201</v>
      </c>
      <c r="H167" s="23">
        <f>L167+M167+P167+S167+T167+W167+Y167</f>
        <v>0</v>
      </c>
      <c r="I167" s="24">
        <f>N167+O167+Q167+R167+X167</f>
        <v>7</v>
      </c>
      <c r="J167" s="13">
        <f>U167+V167</f>
        <v>0</v>
      </c>
      <c r="K167" s="46">
        <f>SUM(L167:Y167)</f>
        <v>7</v>
      </c>
      <c r="L167" s="45"/>
      <c r="M167" s="45"/>
      <c r="N167" s="56">
        <v>7</v>
      </c>
      <c r="O167" s="45"/>
      <c r="P167" s="45"/>
      <c r="Q167" s="121"/>
      <c r="R167" s="48"/>
      <c r="S167" s="48"/>
      <c r="T167" s="48"/>
      <c r="U167" s="48"/>
      <c r="V167" s="48"/>
      <c r="W167" s="48"/>
      <c r="X167" s="48"/>
      <c r="Y167" s="48"/>
    </row>
    <row r="168" spans="1:25" s="49" customFormat="1" ht="15" customHeight="1">
      <c r="A168" s="42" t="s">
        <v>521</v>
      </c>
      <c r="B168" s="97" t="s">
        <v>522</v>
      </c>
      <c r="C168" s="97" t="s">
        <v>126</v>
      </c>
      <c r="D168" s="98"/>
      <c r="E168" s="99">
        <v>1981</v>
      </c>
      <c r="F168" s="45" t="s">
        <v>61</v>
      </c>
      <c r="G168" s="45" t="s">
        <v>205</v>
      </c>
      <c r="H168" s="23">
        <f>L168+M168+P168+S168+T168+W168+Y168</f>
        <v>0</v>
      </c>
      <c r="I168" s="24">
        <f>N168+O168+Q168+R168+X168</f>
        <v>7</v>
      </c>
      <c r="J168" s="13">
        <f>U168+V168</f>
        <v>0</v>
      </c>
      <c r="K168" s="46">
        <f>SUM(L168:Y168)</f>
        <v>7</v>
      </c>
      <c r="L168" s="45"/>
      <c r="M168" s="45"/>
      <c r="N168" s="56"/>
      <c r="O168" s="56"/>
      <c r="P168" s="45"/>
      <c r="Q168" s="144">
        <v>7</v>
      </c>
      <c r="R168" s="145"/>
      <c r="S168" s="145"/>
      <c r="T168" s="145"/>
      <c r="U168" s="145"/>
      <c r="V168" s="145"/>
      <c r="W168" s="145"/>
      <c r="X168" s="145"/>
      <c r="Y168" s="145"/>
    </row>
    <row r="169" spans="1:25" s="49" customFormat="1" ht="15" customHeight="1">
      <c r="A169" s="42" t="s">
        <v>523</v>
      </c>
      <c r="B169" s="64" t="s">
        <v>524</v>
      </c>
      <c r="C169" s="64" t="s">
        <v>468</v>
      </c>
      <c r="D169" s="59" t="s">
        <v>491</v>
      </c>
      <c r="E169" s="55"/>
      <c r="F169" s="45"/>
      <c r="G169" s="45"/>
      <c r="H169" s="23">
        <f>L169+M169+P169+S169+T169+W169+Y169</f>
        <v>7</v>
      </c>
      <c r="I169" s="24">
        <f>N169+O169+Q169+R169+X169</f>
        <v>0</v>
      </c>
      <c r="J169" s="13">
        <f>U169+V169</f>
        <v>0</v>
      </c>
      <c r="K169" s="46">
        <f>SUM(L169:Y169)</f>
        <v>7</v>
      </c>
      <c r="L169" s="45">
        <v>7</v>
      </c>
      <c r="M169" s="45"/>
      <c r="N169" s="45"/>
      <c r="O169" s="45"/>
      <c r="P169" s="45"/>
      <c r="Q169" s="146"/>
      <c r="R169" s="145"/>
      <c r="S169" s="145"/>
      <c r="T169" s="145"/>
      <c r="U169" s="145"/>
      <c r="V169" s="145"/>
      <c r="W169" s="145"/>
      <c r="X169" s="145"/>
      <c r="Y169" s="145"/>
    </row>
    <row r="170" spans="1:25" s="49" customFormat="1" ht="15" customHeight="1">
      <c r="A170" s="42" t="s">
        <v>525</v>
      </c>
      <c r="B170" s="65" t="s">
        <v>315</v>
      </c>
      <c r="C170" s="65" t="s">
        <v>142</v>
      </c>
      <c r="D170" s="65" t="s">
        <v>526</v>
      </c>
      <c r="E170" s="55">
        <v>1995</v>
      </c>
      <c r="F170" s="45" t="s">
        <v>57</v>
      </c>
      <c r="G170" s="45" t="s">
        <v>205</v>
      </c>
      <c r="H170" s="23">
        <f>L170+M170+P170+S170+T170+W170+Y170</f>
        <v>6</v>
      </c>
      <c r="I170" s="24">
        <f>N170+O170+Q170+R170+X170</f>
        <v>0</v>
      </c>
      <c r="J170" s="13">
        <f>U170+V170</f>
        <v>0</v>
      </c>
      <c r="K170" s="46">
        <f>SUM(L170:Y170)</f>
        <v>6</v>
      </c>
      <c r="L170" s="45"/>
      <c r="M170" s="45"/>
      <c r="N170" s="56"/>
      <c r="O170" s="56"/>
      <c r="P170" s="45">
        <v>6</v>
      </c>
      <c r="Q170" s="144"/>
      <c r="R170" s="145"/>
      <c r="S170" s="145"/>
      <c r="T170" s="145"/>
      <c r="U170" s="145"/>
      <c r="V170" s="145"/>
      <c r="W170" s="145"/>
      <c r="X170" s="145"/>
      <c r="Y170" s="145"/>
    </row>
    <row r="171" spans="1:25" s="49" customFormat="1" ht="15" customHeight="1">
      <c r="A171" s="42" t="s">
        <v>527</v>
      </c>
      <c r="B171" s="65" t="s">
        <v>528</v>
      </c>
      <c r="C171" s="65" t="s">
        <v>87</v>
      </c>
      <c r="D171" s="89" t="s">
        <v>529</v>
      </c>
      <c r="E171" s="87">
        <v>1984</v>
      </c>
      <c r="F171" s="45" t="s">
        <v>48</v>
      </c>
      <c r="G171" s="45" t="s">
        <v>153</v>
      </c>
      <c r="H171" s="23">
        <f>L171+M171+P171+S171+T171+W171+Y171</f>
        <v>0</v>
      </c>
      <c r="I171" s="24">
        <f>N171+O171+Q171+R171+X171</f>
        <v>6</v>
      </c>
      <c r="J171" s="13">
        <f>U171+V171</f>
        <v>0</v>
      </c>
      <c r="K171" s="46">
        <f>SUM(L171:Y171)</f>
        <v>6</v>
      </c>
      <c r="L171" s="45"/>
      <c r="M171" s="45"/>
      <c r="N171" s="56"/>
      <c r="O171" s="56"/>
      <c r="P171" s="45"/>
      <c r="Q171" s="144">
        <v>6</v>
      </c>
      <c r="R171" s="145"/>
      <c r="S171" s="145"/>
      <c r="T171" s="145"/>
      <c r="U171" s="145"/>
      <c r="V171" s="145"/>
      <c r="W171" s="145"/>
      <c r="X171" s="145"/>
      <c r="Y171" s="145"/>
    </row>
    <row r="172" spans="1:25" s="49" customFormat="1" ht="15" customHeight="1">
      <c r="A172" s="42" t="s">
        <v>530</v>
      </c>
      <c r="B172" s="63" t="s">
        <v>531</v>
      </c>
      <c r="C172" s="63" t="s">
        <v>158</v>
      </c>
      <c r="D172" s="63" t="s">
        <v>532</v>
      </c>
      <c r="E172" s="58">
        <v>1974</v>
      </c>
      <c r="F172" s="45" t="s">
        <v>61</v>
      </c>
      <c r="G172" s="45" t="s">
        <v>209</v>
      </c>
      <c r="H172" s="23">
        <f>L172+M172+P172+S172+T172+W172+Y172</f>
        <v>6</v>
      </c>
      <c r="I172" s="24">
        <f>N172+O172+Q172+R172+X172</f>
        <v>0</v>
      </c>
      <c r="J172" s="13">
        <f>U172+V172</f>
        <v>0</v>
      </c>
      <c r="K172" s="46">
        <f>SUM(L172:Y172)</f>
        <v>6</v>
      </c>
      <c r="L172" s="45"/>
      <c r="M172" s="45">
        <v>6</v>
      </c>
      <c r="N172" s="45"/>
      <c r="O172" s="45"/>
      <c r="P172" s="45"/>
      <c r="Q172" s="144"/>
      <c r="R172" s="145"/>
      <c r="S172" s="145"/>
      <c r="T172" s="145"/>
      <c r="U172" s="145"/>
      <c r="V172" s="145"/>
      <c r="W172" s="145"/>
      <c r="X172" s="145"/>
      <c r="Y172" s="145"/>
    </row>
    <row r="173" spans="1:25" s="49" customFormat="1" ht="15" customHeight="1">
      <c r="A173" s="42" t="s">
        <v>533</v>
      </c>
      <c r="B173" s="74" t="s">
        <v>534</v>
      </c>
      <c r="C173" s="60" t="s">
        <v>416</v>
      </c>
      <c r="D173" s="74" t="s">
        <v>535</v>
      </c>
      <c r="E173" s="55">
        <v>1958</v>
      </c>
      <c r="F173" s="45" t="s">
        <v>117</v>
      </c>
      <c r="G173" s="45" t="s">
        <v>41</v>
      </c>
      <c r="H173" s="23">
        <f>L173+M173+P173+S173+T173+W173+Y173</f>
        <v>0</v>
      </c>
      <c r="I173" s="24">
        <f>N173+O173+Q173+R173+X173</f>
        <v>6</v>
      </c>
      <c r="J173" s="13">
        <f>U173+V173</f>
        <v>0</v>
      </c>
      <c r="K173" s="46">
        <f>SUM(L173:Y173)</f>
        <v>6</v>
      </c>
      <c r="L173" s="45"/>
      <c r="M173" s="45"/>
      <c r="N173" s="45">
        <v>6</v>
      </c>
      <c r="O173" s="45"/>
      <c r="P173" s="45"/>
      <c r="Q173" s="144"/>
      <c r="R173" s="145"/>
      <c r="S173" s="145"/>
      <c r="T173" s="145"/>
      <c r="U173" s="145"/>
      <c r="V173" s="145"/>
      <c r="W173" s="145"/>
      <c r="X173" s="145"/>
      <c r="Y173" s="145"/>
    </row>
    <row r="174" spans="1:25" s="49" customFormat="1" ht="15" customHeight="1">
      <c r="A174" s="42" t="s">
        <v>536</v>
      </c>
      <c r="B174" s="63" t="s">
        <v>537</v>
      </c>
      <c r="C174" s="63" t="s">
        <v>72</v>
      </c>
      <c r="D174" s="147" t="s">
        <v>538</v>
      </c>
      <c r="E174" s="58">
        <v>1961</v>
      </c>
      <c r="F174" s="45" t="s">
        <v>117</v>
      </c>
      <c r="G174" s="45" t="s">
        <v>42</v>
      </c>
      <c r="H174" s="23">
        <f>L174+M174+P174+S174+T174+W174+Y174</f>
        <v>6</v>
      </c>
      <c r="I174" s="24">
        <f>N174+O174+Q174+R174+X174</f>
        <v>0</v>
      </c>
      <c r="J174" s="13">
        <f>U174+V174</f>
        <v>0</v>
      </c>
      <c r="K174" s="46">
        <f>SUM(L174:Y174)</f>
        <v>6</v>
      </c>
      <c r="L174" s="45">
        <v>6</v>
      </c>
      <c r="M174" s="45"/>
      <c r="N174" s="45"/>
      <c r="O174" s="45"/>
      <c r="P174" s="45"/>
      <c r="Q174" s="144"/>
      <c r="R174" s="145"/>
      <c r="S174" s="145"/>
      <c r="T174" s="145"/>
      <c r="U174" s="145"/>
      <c r="V174" s="145"/>
      <c r="W174" s="145"/>
      <c r="X174" s="145"/>
      <c r="Y174" s="145"/>
    </row>
    <row r="175" spans="1:25" s="49" customFormat="1" ht="15" customHeight="1">
      <c r="A175" s="42" t="s">
        <v>539</v>
      </c>
      <c r="B175" s="75" t="s">
        <v>540</v>
      </c>
      <c r="C175" s="63" t="s">
        <v>541</v>
      </c>
      <c r="D175" s="63" t="s">
        <v>293</v>
      </c>
      <c r="E175" s="58">
        <v>1970</v>
      </c>
      <c r="F175" s="45" t="s">
        <v>19</v>
      </c>
      <c r="G175" s="45" t="s">
        <v>121</v>
      </c>
      <c r="H175" s="23">
        <f>L175+M175+P175+S175+T175+W175+Y175</f>
        <v>5</v>
      </c>
      <c r="I175" s="24">
        <f>N175+O175+Q175+R175+X175</f>
        <v>0</v>
      </c>
      <c r="J175" s="13">
        <f>U175+V175</f>
        <v>0</v>
      </c>
      <c r="K175" s="46">
        <f>SUM(L175:Y175)</f>
        <v>5</v>
      </c>
      <c r="L175" s="45"/>
      <c r="M175" s="45">
        <v>5</v>
      </c>
      <c r="N175" s="45"/>
      <c r="O175" s="45"/>
      <c r="P175" s="45"/>
      <c r="Q175" s="144"/>
      <c r="R175" s="145"/>
      <c r="S175" s="145"/>
      <c r="T175" s="145"/>
      <c r="U175" s="145"/>
      <c r="V175" s="145"/>
      <c r="W175" s="145"/>
      <c r="X175" s="145"/>
      <c r="Y175" s="145"/>
    </row>
    <row r="176" spans="1:25" s="49" customFormat="1" ht="15" customHeight="1">
      <c r="A176" s="42" t="s">
        <v>542</v>
      </c>
      <c r="B176" s="63" t="s">
        <v>543</v>
      </c>
      <c r="C176" s="63" t="s">
        <v>198</v>
      </c>
      <c r="D176" s="63" t="s">
        <v>544</v>
      </c>
      <c r="E176" s="58">
        <v>1972</v>
      </c>
      <c r="F176" s="45" t="s">
        <v>19</v>
      </c>
      <c r="G176" s="45" t="s">
        <v>124</v>
      </c>
      <c r="H176" s="23">
        <f>L176+M176+P176+S176+T176+W176+Y176</f>
        <v>5</v>
      </c>
      <c r="I176" s="24">
        <f>N176+O176+Q176+R176+X176</f>
        <v>0</v>
      </c>
      <c r="J176" s="13">
        <f>U176+V176</f>
        <v>0</v>
      </c>
      <c r="K176" s="46">
        <f>SUM(L176:Y176)</f>
        <v>5</v>
      </c>
      <c r="L176" s="45">
        <v>5</v>
      </c>
      <c r="M176" s="45"/>
      <c r="N176" s="45"/>
      <c r="O176" s="45"/>
      <c r="P176" s="45"/>
      <c r="Q176" s="144"/>
      <c r="R176" s="145"/>
      <c r="S176" s="145"/>
      <c r="T176" s="145"/>
      <c r="U176" s="145"/>
      <c r="V176" s="145"/>
      <c r="W176" s="145"/>
      <c r="X176" s="145"/>
      <c r="Y176" s="145"/>
    </row>
    <row r="177" spans="1:25" s="49" customFormat="1" ht="15" customHeight="1">
      <c r="A177" s="42" t="s">
        <v>545</v>
      </c>
      <c r="B177" s="74" t="s">
        <v>546</v>
      </c>
      <c r="C177" s="60" t="s">
        <v>207</v>
      </c>
      <c r="D177" s="74" t="s">
        <v>421</v>
      </c>
      <c r="E177" s="55">
        <v>1974</v>
      </c>
      <c r="F177" s="45" t="s">
        <v>61</v>
      </c>
      <c r="G177" s="45" t="s">
        <v>213</v>
      </c>
      <c r="H177" s="23">
        <f>L177+M177+P177+S177+T177+W177+Y177</f>
        <v>0</v>
      </c>
      <c r="I177" s="24">
        <f>N177+O177+Q177+R177+X177</f>
        <v>5</v>
      </c>
      <c r="J177" s="13">
        <f>U177+V177</f>
        <v>0</v>
      </c>
      <c r="K177" s="46">
        <f>SUM(L177:Y177)</f>
        <v>5</v>
      </c>
      <c r="L177" s="45"/>
      <c r="M177" s="45"/>
      <c r="N177" s="56">
        <v>5</v>
      </c>
      <c r="O177" s="45"/>
      <c r="P177" s="45"/>
      <c r="Q177" s="144"/>
      <c r="R177" s="145"/>
      <c r="S177" s="145"/>
      <c r="T177" s="145"/>
      <c r="U177" s="145"/>
      <c r="V177" s="145"/>
      <c r="W177" s="145"/>
      <c r="X177" s="145"/>
      <c r="Y177" s="145"/>
    </row>
    <row r="178" spans="1:25" s="49" customFormat="1" ht="15" customHeight="1">
      <c r="A178" s="42" t="s">
        <v>547</v>
      </c>
      <c r="B178" s="65" t="s">
        <v>548</v>
      </c>
      <c r="C178" s="65" t="s">
        <v>111</v>
      </c>
      <c r="D178" s="89" t="s">
        <v>127</v>
      </c>
      <c r="E178" s="87">
        <v>1974</v>
      </c>
      <c r="F178" s="45" t="s">
        <v>61</v>
      </c>
      <c r="G178" s="45" t="s">
        <v>217</v>
      </c>
      <c r="H178" s="23">
        <f>L178+M178+P178+S178+T178+W178+Y178</f>
        <v>0</v>
      </c>
      <c r="I178" s="24">
        <f>N178+O178+Q178+R178+X178</f>
        <v>5</v>
      </c>
      <c r="J178" s="13">
        <f>U178+V178</f>
        <v>0</v>
      </c>
      <c r="K178" s="46">
        <f>SUM(L178:Y178)</f>
        <v>5</v>
      </c>
      <c r="L178" s="45"/>
      <c r="M178" s="45"/>
      <c r="N178" s="56"/>
      <c r="O178" s="56"/>
      <c r="P178" s="45"/>
      <c r="Q178" s="144">
        <v>5</v>
      </c>
      <c r="R178" s="145"/>
      <c r="S178" s="145"/>
      <c r="T178" s="145"/>
      <c r="U178" s="145"/>
      <c r="V178" s="145"/>
      <c r="W178" s="145"/>
      <c r="X178" s="145"/>
      <c r="Y178" s="145"/>
    </row>
    <row r="179" spans="1:25" s="49" customFormat="1" ht="15" customHeight="1">
      <c r="A179" s="42" t="s">
        <v>549</v>
      </c>
      <c r="B179" s="65" t="s">
        <v>550</v>
      </c>
      <c r="C179" s="65" t="s">
        <v>236</v>
      </c>
      <c r="D179" s="61" t="s">
        <v>70</v>
      </c>
      <c r="E179" s="55">
        <v>1960</v>
      </c>
      <c r="F179" s="45" t="s">
        <v>117</v>
      </c>
      <c r="G179" s="45" t="s">
        <v>43</v>
      </c>
      <c r="H179" s="23">
        <f>L179+M179+P179+S179+T179+W179+Y179</f>
        <v>5</v>
      </c>
      <c r="I179" s="24">
        <f>N179+O179+Q179+R179+X179</f>
        <v>0</v>
      </c>
      <c r="J179" s="13">
        <f>U179+V179</f>
        <v>0</v>
      </c>
      <c r="K179" s="46">
        <f>SUM(L179:Y179)</f>
        <v>5</v>
      </c>
      <c r="L179" s="45"/>
      <c r="M179" s="45"/>
      <c r="N179" s="56"/>
      <c r="O179" s="56"/>
      <c r="P179" s="45">
        <v>5</v>
      </c>
      <c r="Q179" s="144"/>
      <c r="R179" s="145"/>
      <c r="S179" s="145"/>
      <c r="T179" s="145"/>
      <c r="U179" s="145"/>
      <c r="V179" s="145"/>
      <c r="W179" s="145"/>
      <c r="X179" s="145"/>
      <c r="Y179" s="145"/>
    </row>
    <row r="180" spans="1:25" s="49" customFormat="1" ht="15" customHeight="1">
      <c r="A180" s="42" t="s">
        <v>551</v>
      </c>
      <c r="B180" s="65" t="s">
        <v>552</v>
      </c>
      <c r="C180" s="65" t="s">
        <v>66</v>
      </c>
      <c r="D180" s="89"/>
      <c r="E180" s="87">
        <v>1968</v>
      </c>
      <c r="F180" s="45" t="s">
        <v>19</v>
      </c>
      <c r="G180" s="45" t="s">
        <v>128</v>
      </c>
      <c r="H180" s="23">
        <f>L180+M180+P180+S180+T180+W180+Y180</f>
        <v>0</v>
      </c>
      <c r="I180" s="24">
        <f>N180+O180+Q180+R180+X180</f>
        <v>4</v>
      </c>
      <c r="J180" s="13">
        <f>U180+V180</f>
        <v>0</v>
      </c>
      <c r="K180" s="46">
        <f>SUM(L180:Y180)</f>
        <v>4</v>
      </c>
      <c r="L180" s="45"/>
      <c r="M180" s="45"/>
      <c r="N180" s="56"/>
      <c r="O180" s="56"/>
      <c r="P180" s="45"/>
      <c r="Q180" s="144">
        <v>4</v>
      </c>
      <c r="R180" s="145"/>
      <c r="S180" s="145"/>
      <c r="T180" s="145"/>
      <c r="U180" s="145"/>
      <c r="V180" s="145"/>
      <c r="W180" s="145"/>
      <c r="X180" s="145"/>
      <c r="Y180" s="145"/>
    </row>
    <row r="181" spans="1:25" s="49" customFormat="1" ht="15" customHeight="1">
      <c r="A181" s="42" t="s">
        <v>553</v>
      </c>
      <c r="B181" s="74" t="s">
        <v>554</v>
      </c>
      <c r="C181" s="60" t="s">
        <v>146</v>
      </c>
      <c r="D181" s="74" t="s">
        <v>479</v>
      </c>
      <c r="E181" s="55">
        <v>1984</v>
      </c>
      <c r="F181" s="45" t="s">
        <v>48</v>
      </c>
      <c r="G181" s="45" t="s">
        <v>156</v>
      </c>
      <c r="H181" s="23">
        <f>L181+M181+P181+S181+T181+W181+Y181</f>
        <v>0</v>
      </c>
      <c r="I181" s="24">
        <f>N181+O181+Q181+R181+X181</f>
        <v>4</v>
      </c>
      <c r="J181" s="13">
        <f>U181+V181</f>
        <v>0</v>
      </c>
      <c r="K181" s="46">
        <f>SUM(L181:Y181)</f>
        <v>4</v>
      </c>
      <c r="L181" s="45"/>
      <c r="M181" s="45"/>
      <c r="N181" s="56">
        <v>4</v>
      </c>
      <c r="O181" s="45"/>
      <c r="P181" s="45"/>
      <c r="Q181" s="144"/>
      <c r="R181" s="145"/>
      <c r="S181" s="145"/>
      <c r="T181" s="145"/>
      <c r="U181" s="145"/>
      <c r="V181" s="145"/>
      <c r="W181" s="145"/>
      <c r="X181" s="145"/>
      <c r="Y181" s="145"/>
    </row>
    <row r="182" spans="1:25" s="49" customFormat="1" ht="15" customHeight="1">
      <c r="A182" s="42" t="s">
        <v>555</v>
      </c>
      <c r="B182" s="63" t="s">
        <v>556</v>
      </c>
      <c r="C182" s="70" t="s">
        <v>390</v>
      </c>
      <c r="D182" s="70" t="s">
        <v>60</v>
      </c>
      <c r="E182" s="148">
        <v>1979</v>
      </c>
      <c r="F182" s="148" t="s">
        <v>61</v>
      </c>
      <c r="G182" s="45" t="s">
        <v>219</v>
      </c>
      <c r="H182" s="23">
        <f>L182+M182+P182+S182+T182+W182+Y182</f>
        <v>4</v>
      </c>
      <c r="I182" s="24">
        <f>N182+O182+Q182+R182+X182</f>
        <v>0</v>
      </c>
      <c r="J182" s="13">
        <f>U182+V182</f>
        <v>0</v>
      </c>
      <c r="K182" s="46">
        <f>SUM(L182:Y182)</f>
        <v>4</v>
      </c>
      <c r="L182" s="45">
        <v>4</v>
      </c>
      <c r="M182" s="45"/>
      <c r="N182" s="45"/>
      <c r="O182" s="45"/>
      <c r="P182" s="45"/>
      <c r="Q182" s="144"/>
      <c r="R182" s="145"/>
      <c r="S182" s="145"/>
      <c r="T182" s="145"/>
      <c r="U182" s="145"/>
      <c r="V182" s="145"/>
      <c r="W182" s="145"/>
      <c r="X182" s="145"/>
      <c r="Y182" s="145"/>
    </row>
    <row r="183" spans="1:25" s="49" customFormat="1" ht="15" customHeight="1">
      <c r="A183" s="42" t="s">
        <v>557</v>
      </c>
      <c r="B183" s="63" t="s">
        <v>543</v>
      </c>
      <c r="C183" s="63" t="s">
        <v>84</v>
      </c>
      <c r="D183" s="63" t="s">
        <v>184</v>
      </c>
      <c r="E183" s="58">
        <v>1973</v>
      </c>
      <c r="F183" s="45" t="s">
        <v>61</v>
      </c>
      <c r="G183" s="45" t="s">
        <v>222</v>
      </c>
      <c r="H183" s="23">
        <f>L183+M183+P183+S183+T183+W183+Y183</f>
        <v>4</v>
      </c>
      <c r="I183" s="24">
        <f>N183+O183+Q183+R183+X183</f>
        <v>0</v>
      </c>
      <c r="J183" s="13">
        <f>U183+V183</f>
        <v>0</v>
      </c>
      <c r="K183" s="46">
        <f>SUM(L183:Y183)</f>
        <v>4</v>
      </c>
      <c r="L183" s="45"/>
      <c r="M183" s="45">
        <v>4</v>
      </c>
      <c r="N183" s="45"/>
      <c r="O183" s="45"/>
      <c r="P183" s="45"/>
      <c r="Q183" s="144"/>
      <c r="R183" s="145"/>
      <c r="S183" s="145"/>
      <c r="T183" s="145"/>
      <c r="U183" s="145"/>
      <c r="V183" s="145"/>
      <c r="W183" s="145"/>
      <c r="X183" s="145"/>
      <c r="Y183" s="145"/>
    </row>
    <row r="184" spans="1:25" s="49" customFormat="1" ht="15" customHeight="1">
      <c r="A184" s="42" t="s">
        <v>558</v>
      </c>
      <c r="B184" s="74" t="s">
        <v>559</v>
      </c>
      <c r="C184" s="60" t="s">
        <v>198</v>
      </c>
      <c r="D184" s="74" t="s">
        <v>560</v>
      </c>
      <c r="E184" s="55">
        <v>1975</v>
      </c>
      <c r="F184" s="45" t="s">
        <v>61</v>
      </c>
      <c r="G184" s="45" t="s">
        <v>225</v>
      </c>
      <c r="H184" s="23">
        <f>L184+M184+P184+S184+T184+W184+Y184</f>
        <v>0</v>
      </c>
      <c r="I184" s="24">
        <f>N184+O184+Q184+R184+X184</f>
        <v>3</v>
      </c>
      <c r="J184" s="13">
        <f>U184+V184</f>
        <v>0</v>
      </c>
      <c r="K184" s="46">
        <f>SUM(L184:Y184)</f>
        <v>3</v>
      </c>
      <c r="L184" s="45"/>
      <c r="M184" s="45"/>
      <c r="N184" s="56">
        <v>3</v>
      </c>
      <c r="O184" s="45"/>
      <c r="P184" s="45"/>
      <c r="Q184" s="144"/>
      <c r="R184" s="145"/>
      <c r="S184" s="145"/>
      <c r="T184" s="145"/>
      <c r="U184" s="145"/>
      <c r="V184" s="145"/>
      <c r="W184" s="145"/>
      <c r="X184" s="145"/>
      <c r="Y184" s="145"/>
    </row>
    <row r="185" spans="1:25" s="49" customFormat="1" ht="15" customHeight="1">
      <c r="A185" s="42" t="s">
        <v>561</v>
      </c>
      <c r="B185" s="75" t="s">
        <v>562</v>
      </c>
      <c r="C185" s="75" t="s">
        <v>563</v>
      </c>
      <c r="D185" s="75" t="s">
        <v>488</v>
      </c>
      <c r="E185" s="58">
        <v>1981</v>
      </c>
      <c r="F185" s="45" t="s">
        <v>61</v>
      </c>
      <c r="G185" s="45" t="s">
        <v>229</v>
      </c>
      <c r="H185" s="23">
        <f>L185+M185+P185+S185+T185+W185+Y185</f>
        <v>3</v>
      </c>
      <c r="I185" s="24">
        <f>N185+O185+Q185+R185+X185</f>
        <v>0</v>
      </c>
      <c r="J185" s="13">
        <f>U185+V185</f>
        <v>0</v>
      </c>
      <c r="K185" s="46">
        <f>SUM(L185:Y185)</f>
        <v>3</v>
      </c>
      <c r="L185" s="45"/>
      <c r="M185" s="45">
        <v>3</v>
      </c>
      <c r="N185" s="45"/>
      <c r="O185" s="45"/>
      <c r="P185" s="45"/>
      <c r="Q185" s="144"/>
      <c r="R185" s="145"/>
      <c r="S185" s="145"/>
      <c r="T185" s="145"/>
      <c r="U185" s="145"/>
      <c r="V185" s="145"/>
      <c r="W185" s="145"/>
      <c r="X185" s="145"/>
      <c r="Y185" s="145"/>
    </row>
    <row r="186" spans="1:25" s="49" customFormat="1" ht="15" customHeight="1">
      <c r="A186" s="42" t="s">
        <v>564</v>
      </c>
      <c r="B186" s="65" t="s">
        <v>565</v>
      </c>
      <c r="C186" s="65" t="s">
        <v>566</v>
      </c>
      <c r="D186" s="89" t="s">
        <v>567</v>
      </c>
      <c r="E186" s="87">
        <v>1975</v>
      </c>
      <c r="F186" s="45" t="s">
        <v>61</v>
      </c>
      <c r="G186" s="45" t="s">
        <v>231</v>
      </c>
      <c r="H186" s="23">
        <f>L186+M186+P186+S186+T186+W186+Y186</f>
        <v>0</v>
      </c>
      <c r="I186" s="24">
        <f>N186+O186+Q186+R186+X186</f>
        <v>3</v>
      </c>
      <c r="J186" s="13">
        <f>U186+V186</f>
        <v>0</v>
      </c>
      <c r="K186" s="46">
        <f>SUM(L186:Y186)</f>
        <v>3</v>
      </c>
      <c r="L186" s="45"/>
      <c r="M186" s="45"/>
      <c r="N186" s="56"/>
      <c r="O186" s="56"/>
      <c r="P186" s="45"/>
      <c r="Q186" s="144">
        <v>3</v>
      </c>
      <c r="R186" s="145"/>
      <c r="S186" s="145"/>
      <c r="T186" s="145"/>
      <c r="U186" s="145"/>
      <c r="V186" s="145"/>
      <c r="W186" s="145"/>
      <c r="X186" s="145"/>
      <c r="Y186" s="145"/>
    </row>
    <row r="187" spans="1:25" s="49" customFormat="1" ht="15" customHeight="1">
      <c r="A187" s="42" t="s">
        <v>568</v>
      </c>
      <c r="B187" s="65" t="s">
        <v>569</v>
      </c>
      <c r="C187" s="65" t="s">
        <v>75</v>
      </c>
      <c r="D187" s="89"/>
      <c r="E187" s="87">
        <v>1971</v>
      </c>
      <c r="F187" s="45" t="s">
        <v>19</v>
      </c>
      <c r="G187" s="45" t="s">
        <v>130</v>
      </c>
      <c r="H187" s="23">
        <f>L187+M187+P187+S187+T187+W187+Y187</f>
        <v>0</v>
      </c>
      <c r="I187" s="24">
        <f>N187+O187+Q187+R187+X187</f>
        <v>2</v>
      </c>
      <c r="J187" s="13">
        <f>U187+V187</f>
        <v>0</v>
      </c>
      <c r="K187" s="46">
        <f>SUM(L187:Y187)</f>
        <v>2</v>
      </c>
      <c r="L187" s="45"/>
      <c r="M187" s="45"/>
      <c r="N187" s="56"/>
      <c r="O187" s="56"/>
      <c r="P187" s="45"/>
      <c r="Q187" s="144">
        <v>2</v>
      </c>
      <c r="R187" s="145"/>
      <c r="S187" s="145"/>
      <c r="T187" s="145"/>
      <c r="U187" s="145"/>
      <c r="V187" s="145"/>
      <c r="W187" s="145"/>
      <c r="X187" s="145"/>
      <c r="Y187" s="145"/>
    </row>
    <row r="188" spans="1:25" s="49" customFormat="1" ht="15" customHeight="1">
      <c r="A188" s="42" t="s">
        <v>570</v>
      </c>
      <c r="B188" s="74" t="s">
        <v>571</v>
      </c>
      <c r="C188" s="60" t="s">
        <v>211</v>
      </c>
      <c r="D188" s="74" t="s">
        <v>560</v>
      </c>
      <c r="E188" s="55">
        <v>1955</v>
      </c>
      <c r="F188" s="45" t="s">
        <v>117</v>
      </c>
      <c r="G188" s="45" t="s">
        <v>44</v>
      </c>
      <c r="H188" s="23">
        <f>L188+M188+P188+S188+T188+W188+Y188</f>
        <v>0</v>
      </c>
      <c r="I188" s="24">
        <f>N188+O188+Q188+R188+X188</f>
        <v>2</v>
      </c>
      <c r="J188" s="13">
        <f>U188+V188</f>
        <v>0</v>
      </c>
      <c r="K188" s="46">
        <f>SUM(L188:Y188)</f>
        <v>2</v>
      </c>
      <c r="L188" s="45"/>
      <c r="M188" s="45"/>
      <c r="N188" s="45">
        <v>2</v>
      </c>
      <c r="O188" s="45"/>
      <c r="P188" s="45"/>
      <c r="Q188" s="144"/>
      <c r="R188" s="145"/>
      <c r="S188" s="145"/>
      <c r="T188" s="145"/>
      <c r="U188" s="145"/>
      <c r="V188" s="145"/>
      <c r="W188" s="145"/>
      <c r="X188" s="145"/>
      <c r="Y188" s="145"/>
    </row>
    <row r="189" spans="1:25" s="49" customFormat="1" ht="15" customHeight="1">
      <c r="A189" s="42" t="s">
        <v>572</v>
      </c>
      <c r="B189" s="75" t="s">
        <v>573</v>
      </c>
      <c r="C189" s="63" t="s">
        <v>46</v>
      </c>
      <c r="D189" s="75" t="s">
        <v>574</v>
      </c>
      <c r="E189" s="84">
        <v>1959</v>
      </c>
      <c r="F189" s="45" t="s">
        <v>117</v>
      </c>
      <c r="G189" s="45" t="s">
        <v>80</v>
      </c>
      <c r="H189" s="23">
        <f>L189+M189+P189+S189+T189+W189+Y189</f>
        <v>2</v>
      </c>
      <c r="I189" s="24">
        <f>N189+O189+Q189+R189+X189</f>
        <v>0</v>
      </c>
      <c r="J189" s="13">
        <f>U189+V189</f>
        <v>0</v>
      </c>
      <c r="K189" s="46">
        <f>SUM(L189:Y189)</f>
        <v>2</v>
      </c>
      <c r="L189" s="45"/>
      <c r="M189" s="45">
        <v>2</v>
      </c>
      <c r="N189" s="45"/>
      <c r="O189" s="45"/>
      <c r="P189" s="45"/>
      <c r="Q189" s="144"/>
      <c r="R189" s="145"/>
      <c r="S189" s="145"/>
      <c r="T189" s="145"/>
      <c r="U189" s="145"/>
      <c r="V189" s="145"/>
      <c r="W189" s="145"/>
      <c r="X189" s="145"/>
      <c r="Y189" s="145"/>
    </row>
    <row r="190" spans="1:25" s="49" customFormat="1" ht="15" customHeight="1">
      <c r="A190" s="42" t="s">
        <v>575</v>
      </c>
      <c r="B190" s="65" t="s">
        <v>576</v>
      </c>
      <c r="C190" s="65" t="s">
        <v>66</v>
      </c>
      <c r="D190" s="61" t="s">
        <v>70</v>
      </c>
      <c r="E190" s="55">
        <v>1951</v>
      </c>
      <c r="F190" s="45" t="s">
        <v>267</v>
      </c>
      <c r="G190" s="45" t="s">
        <v>37</v>
      </c>
      <c r="H190" s="23">
        <f>L190+M190+P190+S190+T190+W190+Y190</f>
        <v>2</v>
      </c>
      <c r="I190" s="24">
        <f>N190+O190+Q190+R190+X190</f>
        <v>0</v>
      </c>
      <c r="J190" s="13">
        <f>U190+V190</f>
        <v>0</v>
      </c>
      <c r="K190" s="46">
        <f>SUM(L190:Y190)</f>
        <v>2</v>
      </c>
      <c r="L190" s="45"/>
      <c r="M190" s="45"/>
      <c r="N190" s="56"/>
      <c r="O190" s="56"/>
      <c r="P190" s="45">
        <v>2</v>
      </c>
      <c r="Q190" s="144"/>
      <c r="R190" s="145"/>
      <c r="S190" s="145"/>
      <c r="T190" s="145"/>
      <c r="U190" s="145"/>
      <c r="V190" s="145"/>
      <c r="W190" s="145"/>
      <c r="X190" s="145"/>
      <c r="Y190" s="145"/>
    </row>
    <row r="191" spans="1:25" s="49" customFormat="1" ht="15" customHeight="1">
      <c r="A191" s="42" t="s">
        <v>577</v>
      </c>
      <c r="B191" s="65" t="s">
        <v>578</v>
      </c>
      <c r="C191" s="65" t="s">
        <v>190</v>
      </c>
      <c r="D191" s="74" t="s">
        <v>579</v>
      </c>
      <c r="E191" s="55">
        <v>1965</v>
      </c>
      <c r="F191" s="45" t="s">
        <v>19</v>
      </c>
      <c r="G191" s="45" t="s">
        <v>133</v>
      </c>
      <c r="H191" s="23">
        <f>L191+M191+P191+S191+T191+W191+Y191</f>
        <v>1</v>
      </c>
      <c r="I191" s="24">
        <f>N191+O191+Q191+R191+X191</f>
        <v>0</v>
      </c>
      <c r="J191" s="13">
        <f>U191+V191</f>
        <v>0</v>
      </c>
      <c r="K191" s="46">
        <f>SUM(L191:Y191)</f>
        <v>1</v>
      </c>
      <c r="L191" s="45"/>
      <c r="M191" s="45"/>
      <c r="N191" s="56"/>
      <c r="O191" s="45"/>
      <c r="P191" s="45">
        <v>1</v>
      </c>
      <c r="Q191" s="144"/>
      <c r="R191" s="145"/>
      <c r="S191" s="145"/>
      <c r="T191" s="145"/>
      <c r="U191" s="145"/>
      <c r="V191" s="145"/>
      <c r="W191" s="145"/>
      <c r="X191" s="145"/>
      <c r="Y191" s="145"/>
    </row>
    <row r="192" spans="1:25" s="49" customFormat="1" ht="15" customHeight="1">
      <c r="A192" s="42" t="s">
        <v>580</v>
      </c>
      <c r="B192" s="75" t="s">
        <v>287</v>
      </c>
      <c r="C192" s="75" t="s">
        <v>66</v>
      </c>
      <c r="D192" s="75" t="s">
        <v>184</v>
      </c>
      <c r="E192" s="58">
        <v>1980</v>
      </c>
      <c r="F192" s="45" t="s">
        <v>61</v>
      </c>
      <c r="G192" s="45" t="s">
        <v>234</v>
      </c>
      <c r="H192" s="23">
        <f>L192+M192+P192+S192+T192+W192+Y192</f>
        <v>1</v>
      </c>
      <c r="I192" s="24">
        <f>N192+O192+Q192+R192+X192</f>
        <v>0</v>
      </c>
      <c r="J192" s="13">
        <f>U192+V192</f>
        <v>0</v>
      </c>
      <c r="K192" s="46">
        <f>SUM(L192:Y192)</f>
        <v>1</v>
      </c>
      <c r="L192" s="45"/>
      <c r="M192" s="45">
        <v>1</v>
      </c>
      <c r="N192" s="45"/>
      <c r="O192" s="45"/>
      <c r="P192" s="45"/>
      <c r="Q192" s="144"/>
      <c r="R192" s="145"/>
      <c r="S192" s="145"/>
      <c r="T192" s="145"/>
      <c r="U192" s="145"/>
      <c r="V192" s="145"/>
      <c r="W192" s="145"/>
      <c r="X192" s="145"/>
      <c r="Y192" s="145"/>
    </row>
    <row r="193" spans="1:25" s="49" customFormat="1" ht="15" customHeight="1">
      <c r="A193" s="42" t="s">
        <v>581</v>
      </c>
      <c r="B193" s="74" t="s">
        <v>582</v>
      </c>
      <c r="C193" s="60" t="s">
        <v>179</v>
      </c>
      <c r="D193" s="74" t="s">
        <v>583</v>
      </c>
      <c r="E193" s="55">
        <v>1974</v>
      </c>
      <c r="F193" s="45" t="s">
        <v>61</v>
      </c>
      <c r="G193" s="45" t="s">
        <v>237</v>
      </c>
      <c r="H193" s="23">
        <f>L193+M193+P193+S193+T193+W193+Y193</f>
        <v>0</v>
      </c>
      <c r="I193" s="24">
        <f>N193+O193+Q193+R193+X193</f>
        <v>1</v>
      </c>
      <c r="J193" s="13">
        <f>U193+V193</f>
        <v>0</v>
      </c>
      <c r="K193" s="46">
        <f>SUM(L193:Y193)</f>
        <v>1</v>
      </c>
      <c r="L193" s="45"/>
      <c r="M193" s="45"/>
      <c r="N193" s="56">
        <v>1</v>
      </c>
      <c r="O193" s="45"/>
      <c r="P193" s="45"/>
      <c r="Q193" s="144"/>
      <c r="R193" s="145"/>
      <c r="S193" s="145"/>
      <c r="T193" s="145"/>
      <c r="U193" s="145"/>
      <c r="V193" s="145"/>
      <c r="W193" s="145"/>
      <c r="X193" s="145"/>
      <c r="Y193" s="145"/>
    </row>
    <row r="194" spans="1:25" s="49" customFormat="1" ht="15" customHeight="1">
      <c r="A194" s="42" t="s">
        <v>584</v>
      </c>
      <c r="B194" s="65" t="s">
        <v>585</v>
      </c>
      <c r="C194" s="65" t="s">
        <v>126</v>
      </c>
      <c r="D194" s="89"/>
      <c r="E194" s="87">
        <v>1960</v>
      </c>
      <c r="F194" s="45" t="s">
        <v>117</v>
      </c>
      <c r="G194" s="45" t="s">
        <v>82</v>
      </c>
      <c r="H194" s="23">
        <f>L194+M194+P194+S194+T194+W194+Y194</f>
        <v>0</v>
      </c>
      <c r="I194" s="24">
        <f>N194+O194+Q194+R194+X194</f>
        <v>1</v>
      </c>
      <c r="J194" s="13">
        <f>U194+V194</f>
        <v>0</v>
      </c>
      <c r="K194" s="46">
        <f>SUM(L194:Y194)</f>
        <v>1</v>
      </c>
      <c r="L194" s="45"/>
      <c r="M194" s="45"/>
      <c r="N194" s="56"/>
      <c r="O194" s="56"/>
      <c r="P194" s="45"/>
      <c r="Q194" s="144">
        <v>1</v>
      </c>
      <c r="R194" s="145"/>
      <c r="S194" s="145"/>
      <c r="T194" s="145"/>
      <c r="U194" s="145"/>
      <c r="V194" s="145"/>
      <c r="W194" s="145"/>
      <c r="X194" s="145"/>
      <c r="Y194" s="145"/>
    </row>
    <row r="195" spans="1:25" s="49" customFormat="1" ht="15" customHeight="1">
      <c r="A195" s="45"/>
      <c r="B195" s="59"/>
      <c r="C195" s="59"/>
      <c r="D195" s="61"/>
      <c r="E195" s="55"/>
      <c r="F195" s="45"/>
      <c r="G195" s="45"/>
      <c r="H195" s="23">
        <f>L195+M195+P195+S195+T195+W195+Y195</f>
        <v>0</v>
      </c>
      <c r="I195" s="24">
        <f>N195+O195+Q195+R195+X195</f>
        <v>0</v>
      </c>
      <c r="J195" s="13">
        <f>U195+V195</f>
        <v>0</v>
      </c>
      <c r="K195" s="46">
        <f>SUM(L195:Y195)</f>
        <v>0</v>
      </c>
      <c r="L195" s="45"/>
      <c r="M195" s="45"/>
      <c r="N195" s="56"/>
      <c r="O195" s="56"/>
      <c r="P195" s="45"/>
      <c r="Q195" s="144"/>
      <c r="R195" s="145"/>
      <c r="S195" s="145"/>
      <c r="T195" s="145"/>
      <c r="U195" s="145"/>
      <c r="V195" s="145"/>
      <c r="W195" s="145"/>
      <c r="X195" s="145"/>
      <c r="Y195" s="145"/>
    </row>
    <row r="196" spans="1:25" s="158" customFormat="1" ht="15" customHeight="1">
      <c r="A196" s="149" t="s">
        <v>586</v>
      </c>
      <c r="B196" s="150"/>
      <c r="C196" s="151"/>
      <c r="D196" s="151"/>
      <c r="E196" s="152"/>
      <c r="F196" s="152"/>
      <c r="G196" s="138"/>
      <c r="H196" s="152"/>
      <c r="I196" s="153"/>
      <c r="J196" s="153"/>
      <c r="K196" s="154">
        <f>SUM(L196:Y196)</f>
        <v>11129</v>
      </c>
      <c r="L196" s="155">
        <f>SUM(L6:L195)</f>
        <v>1581</v>
      </c>
      <c r="M196" s="156">
        <f>SUM(M6:M195)</f>
        <v>1581</v>
      </c>
      <c r="N196" s="156">
        <f>SUM(N6:N195)</f>
        <v>231</v>
      </c>
      <c r="O196" s="156">
        <f>SUM(O6:O195)</f>
        <v>4574</v>
      </c>
      <c r="P196" s="156">
        <f>SUM(P6:P195)</f>
        <v>1581</v>
      </c>
      <c r="Q196" s="157">
        <f>SUM(Q6:Q195)</f>
        <v>1581</v>
      </c>
      <c r="R196" s="157">
        <f>SUM(R6:R195)</f>
        <v>0</v>
      </c>
      <c r="S196" s="157">
        <f>SUM(S6:S195)</f>
        <v>0</v>
      </c>
      <c r="T196" s="157">
        <f>SUM(T6:T195)</f>
        <v>0</v>
      </c>
      <c r="U196" s="157">
        <f>SUM(U6:U195)</f>
        <v>0</v>
      </c>
      <c r="V196" s="157">
        <f>SUM(V6:V195)</f>
        <v>0</v>
      </c>
      <c r="W196" s="157">
        <f>SUM(W6:W195)</f>
        <v>0</v>
      </c>
      <c r="X196" s="157">
        <f>SUM(X6:X195)</f>
        <v>0</v>
      </c>
      <c r="Y196" s="157">
        <f>SUM(Y6:Y195)</f>
        <v>0</v>
      </c>
    </row>
    <row r="197" spans="1:17" ht="12.75">
      <c r="A197" s="159"/>
      <c r="C197" s="160"/>
      <c r="D197" s="160"/>
      <c r="E197" s="161"/>
      <c r="F197" s="161"/>
      <c r="G197" s="161"/>
      <c r="H197" s="161"/>
      <c r="I197" s="162"/>
      <c r="J197" s="162"/>
      <c r="K197" s="163"/>
      <c r="L197" s="162"/>
      <c r="M197" s="161"/>
      <c r="N197" s="161"/>
      <c r="O197" s="161"/>
      <c r="P197" s="161"/>
      <c r="Q197" s="161"/>
    </row>
    <row r="198" spans="1:17" s="164" customFormat="1" ht="12.75">
      <c r="A198" s="159"/>
      <c r="J198" s="165">
        <f>SUM(L196:Y196)</f>
        <v>11129</v>
      </c>
      <c r="K198" s="166"/>
      <c r="L198" s="162"/>
      <c r="M198" s="161"/>
      <c r="N198" s="161"/>
      <c r="O198" s="161"/>
      <c r="P198" s="161"/>
      <c r="Q198" s="161"/>
    </row>
    <row r="199" spans="1:17" s="164" customFormat="1" ht="12.75">
      <c r="A199" s="159"/>
      <c r="J199" s="162"/>
      <c r="K199" s="166"/>
      <c r="L199" s="162"/>
      <c r="M199" s="161"/>
      <c r="N199" s="161"/>
      <c r="O199" s="161"/>
      <c r="P199" s="161"/>
      <c r="Q199" s="161"/>
    </row>
    <row r="200" spans="1:17" s="164" customFormat="1" ht="12.75">
      <c r="A200" s="159"/>
      <c r="J200" s="162"/>
      <c r="K200" s="166"/>
      <c r="L200" s="162"/>
      <c r="M200" s="161"/>
      <c r="N200" s="161"/>
      <c r="O200" s="161"/>
      <c r="P200" s="161"/>
      <c r="Q200" s="161"/>
    </row>
    <row r="201" spans="1:17" s="164" customFormat="1" ht="12.75">
      <c r="A201" s="159"/>
      <c r="J201" s="162"/>
      <c r="K201" s="166"/>
      <c r="L201" s="162"/>
      <c r="M201" s="161"/>
      <c r="N201" s="161"/>
      <c r="O201" s="161"/>
      <c r="P201" s="161"/>
      <c r="Q201" s="161"/>
    </row>
    <row r="202" spans="1:17" s="164" customFormat="1" ht="12.75">
      <c r="A202" s="159"/>
      <c r="J202" s="162"/>
      <c r="K202" s="166"/>
      <c r="L202" s="162"/>
      <c r="M202" s="161"/>
      <c r="N202" s="161"/>
      <c r="O202" s="161"/>
      <c r="P202" s="161"/>
      <c r="Q202" s="161"/>
    </row>
    <row r="203" spans="1:17" s="164" customFormat="1" ht="12.75">
      <c r="A203" s="159"/>
      <c r="J203" s="162"/>
      <c r="K203" s="166"/>
      <c r="L203" s="162"/>
      <c r="M203" s="161"/>
      <c r="N203" s="161"/>
      <c r="O203" s="161"/>
      <c r="P203" s="161"/>
      <c r="Q203" s="161"/>
    </row>
    <row r="204" spans="1:17" s="1" customFormat="1" ht="12.75">
      <c r="A204" s="159"/>
      <c r="B204" s="167"/>
      <c r="C204" s="161"/>
      <c r="D204" s="161"/>
      <c r="G204" s="161"/>
      <c r="H204" s="161"/>
      <c r="I204" s="162"/>
      <c r="J204" s="162"/>
      <c r="K204" s="166"/>
      <c r="L204" s="162"/>
      <c r="M204" s="161"/>
      <c r="N204" s="161"/>
      <c r="O204" s="161"/>
      <c r="P204" s="161"/>
      <c r="Q204" s="161"/>
    </row>
    <row r="205" spans="1:17" s="1" customFormat="1" ht="12.75">
      <c r="A205" s="159"/>
      <c r="B205" s="167"/>
      <c r="C205" s="167"/>
      <c r="G205" s="161"/>
      <c r="H205" s="161"/>
      <c r="I205" s="162"/>
      <c r="J205" s="162"/>
      <c r="K205" s="166"/>
      <c r="L205" s="162"/>
      <c r="M205" s="161"/>
      <c r="N205" s="161"/>
      <c r="O205" s="161"/>
      <c r="P205" s="161"/>
      <c r="Q205" s="161"/>
    </row>
    <row r="206" spans="1:17" s="1" customFormat="1" ht="12.75">
      <c r="A206" s="159"/>
      <c r="B206" s="167"/>
      <c r="C206" s="167"/>
      <c r="G206" s="161"/>
      <c r="H206" s="161"/>
      <c r="I206" s="162"/>
      <c r="J206" s="162"/>
      <c r="K206" s="166"/>
      <c r="L206" s="162"/>
      <c r="M206" s="161"/>
      <c r="N206" s="161"/>
      <c r="O206" s="161"/>
      <c r="P206" s="161"/>
      <c r="Q206" s="161"/>
    </row>
    <row r="207" spans="1:17" ht="12.75">
      <c r="A207" s="159"/>
      <c r="B207" s="167"/>
      <c r="C207" s="167"/>
      <c r="D207" s="167"/>
      <c r="E207" s="161"/>
      <c r="F207" s="161"/>
      <c r="G207" s="161"/>
      <c r="H207" s="161"/>
      <c r="I207" s="162"/>
      <c r="J207" s="162"/>
      <c r="K207" s="166"/>
      <c r="L207" s="162"/>
      <c r="M207" s="161"/>
      <c r="N207" s="161"/>
      <c r="O207" s="161"/>
      <c r="P207" s="161"/>
      <c r="Q207" s="161"/>
    </row>
    <row r="208" spans="1:17" ht="12.75">
      <c r="A208" s="159"/>
      <c r="B208" s="167"/>
      <c r="C208" s="167"/>
      <c r="D208" s="167"/>
      <c r="E208" s="161"/>
      <c r="F208" s="161"/>
      <c r="G208" s="161"/>
      <c r="H208" s="161"/>
      <c r="I208" s="162"/>
      <c r="J208" s="162"/>
      <c r="K208" s="166"/>
      <c r="L208" s="162"/>
      <c r="M208" s="161"/>
      <c r="N208" s="161"/>
      <c r="O208" s="161"/>
      <c r="P208" s="161"/>
      <c r="Q208" s="161"/>
    </row>
    <row r="209" spans="1:17" ht="12.75">
      <c r="A209" s="159"/>
      <c r="B209" s="167"/>
      <c r="C209" s="167"/>
      <c r="D209" s="167"/>
      <c r="E209" s="161"/>
      <c r="F209" s="161"/>
      <c r="G209" s="161"/>
      <c r="H209" s="161"/>
      <c r="I209" s="162"/>
      <c r="J209" s="162"/>
      <c r="K209" s="166"/>
      <c r="L209" s="162"/>
      <c r="M209" s="161"/>
      <c r="N209" s="161"/>
      <c r="O209" s="161"/>
      <c r="P209" s="161"/>
      <c r="Q209" s="161"/>
    </row>
    <row r="210" spans="1:17" ht="12.75">
      <c r="A210" s="159"/>
      <c r="B210" s="167"/>
      <c r="C210" s="167"/>
      <c r="D210" s="167"/>
      <c r="E210" s="161"/>
      <c r="F210" s="161"/>
      <c r="G210" s="161"/>
      <c r="H210" s="161"/>
      <c r="I210" s="162"/>
      <c r="J210" s="162"/>
      <c r="K210" s="166"/>
      <c r="L210" s="162"/>
      <c r="M210" s="161"/>
      <c r="N210" s="161"/>
      <c r="O210" s="161"/>
      <c r="P210" s="161"/>
      <c r="Q210" s="161"/>
    </row>
    <row r="211" spans="1:17" ht="12.75">
      <c r="A211" s="159"/>
      <c r="B211" s="167"/>
      <c r="C211" s="167"/>
      <c r="D211" s="167"/>
      <c r="E211" s="161"/>
      <c r="F211" s="161"/>
      <c r="G211" s="161"/>
      <c r="H211" s="161"/>
      <c r="I211" s="162"/>
      <c r="J211" s="162"/>
      <c r="K211" s="166"/>
      <c r="L211" s="162"/>
      <c r="M211" s="161"/>
      <c r="N211" s="161"/>
      <c r="O211" s="161"/>
      <c r="P211" s="161"/>
      <c r="Q211" s="161"/>
    </row>
    <row r="212" spans="1:17" ht="12.75">
      <c r="A212" s="159"/>
      <c r="B212" s="167"/>
      <c r="C212" s="167"/>
      <c r="D212" s="167"/>
      <c r="E212" s="161"/>
      <c r="F212" s="161"/>
      <c r="G212" s="161"/>
      <c r="H212" s="161"/>
      <c r="I212" s="162"/>
      <c r="J212" s="162"/>
      <c r="K212" s="166"/>
      <c r="L212" s="162"/>
      <c r="M212" s="161"/>
      <c r="N212" s="161"/>
      <c r="O212" s="161"/>
      <c r="P212" s="161"/>
      <c r="Q212" s="161"/>
    </row>
    <row r="213" spans="1:17" ht="12.75">
      <c r="A213" s="159"/>
      <c r="B213" s="167"/>
      <c r="C213" s="167"/>
      <c r="D213" s="167"/>
      <c r="E213" s="161"/>
      <c r="F213" s="161"/>
      <c r="G213" s="161"/>
      <c r="H213" s="161"/>
      <c r="I213" s="162"/>
      <c r="J213" s="162"/>
      <c r="K213" s="166"/>
      <c r="L213" s="162"/>
      <c r="M213" s="161"/>
      <c r="N213" s="161"/>
      <c r="O213" s="161"/>
      <c r="P213" s="161"/>
      <c r="Q213" s="161"/>
    </row>
    <row r="214" spans="1:17" ht="12.75">
      <c r="A214" s="159"/>
      <c r="B214" s="167"/>
      <c r="C214" s="167"/>
      <c r="D214" s="167"/>
      <c r="E214" s="161"/>
      <c r="F214" s="161"/>
      <c r="G214" s="161"/>
      <c r="H214" s="161"/>
      <c r="I214" s="162"/>
      <c r="J214" s="162"/>
      <c r="K214" s="166"/>
      <c r="L214" s="162"/>
      <c r="M214" s="161"/>
      <c r="N214" s="161"/>
      <c r="O214" s="161"/>
      <c r="P214" s="161"/>
      <c r="Q214" s="161"/>
    </row>
    <row r="215" spans="1:17" ht="12.75">
      <c r="A215" s="159"/>
      <c r="B215" s="167"/>
      <c r="C215" s="167"/>
      <c r="D215" s="167"/>
      <c r="E215" s="161"/>
      <c r="F215" s="161"/>
      <c r="G215" s="161"/>
      <c r="H215" s="161"/>
      <c r="I215" s="162"/>
      <c r="J215" s="162"/>
      <c r="K215" s="166"/>
      <c r="L215" s="162"/>
      <c r="M215" s="161"/>
      <c r="N215" s="161"/>
      <c r="O215" s="161"/>
      <c r="P215" s="161"/>
      <c r="Q215" s="161"/>
    </row>
    <row r="216" spans="1:17" ht="12.75">
      <c r="A216" s="159"/>
      <c r="B216" s="167"/>
      <c r="C216" s="167"/>
      <c r="D216" s="167"/>
      <c r="E216" s="161"/>
      <c r="F216" s="161"/>
      <c r="G216" s="161"/>
      <c r="H216" s="161"/>
      <c r="I216" s="162"/>
      <c r="J216" s="162"/>
      <c r="K216" s="166"/>
      <c r="L216" s="162"/>
      <c r="M216" s="161"/>
      <c r="N216" s="161"/>
      <c r="O216" s="161"/>
      <c r="P216" s="161"/>
      <c r="Q216" s="161"/>
    </row>
    <row r="217" spans="1:17" ht="12.75">
      <c r="A217" s="159"/>
      <c r="B217" s="167"/>
      <c r="C217" s="167"/>
      <c r="D217" s="167"/>
      <c r="E217" s="161"/>
      <c r="F217" s="161"/>
      <c r="G217" s="161"/>
      <c r="H217" s="161"/>
      <c r="I217" s="162"/>
      <c r="J217" s="162"/>
      <c r="K217" s="166"/>
      <c r="L217" s="162"/>
      <c r="M217" s="161"/>
      <c r="N217" s="161"/>
      <c r="O217" s="161"/>
      <c r="P217" s="161"/>
      <c r="Q217" s="161"/>
    </row>
    <row r="218" spans="1:17" ht="12.75">
      <c r="A218" s="159"/>
      <c r="B218" s="167"/>
      <c r="C218" s="167"/>
      <c r="D218" s="167"/>
      <c r="E218" s="161"/>
      <c r="F218" s="161"/>
      <c r="G218" s="161"/>
      <c r="H218" s="161"/>
      <c r="I218" s="162"/>
      <c r="J218" s="162"/>
      <c r="K218" s="166"/>
      <c r="L218" s="162"/>
      <c r="M218" s="161"/>
      <c r="N218" s="161"/>
      <c r="O218" s="161"/>
      <c r="P218" s="161"/>
      <c r="Q218" s="161"/>
    </row>
    <row r="219" spans="1:17" ht="12.75">
      <c r="A219" s="159"/>
      <c r="B219" s="167"/>
      <c r="C219" s="167"/>
      <c r="D219" s="167"/>
      <c r="E219" s="161"/>
      <c r="F219" s="161"/>
      <c r="G219" s="161"/>
      <c r="H219" s="161"/>
      <c r="I219" s="162"/>
      <c r="J219" s="162"/>
      <c r="K219" s="166"/>
      <c r="L219" s="162"/>
      <c r="M219" s="161"/>
      <c r="N219" s="161"/>
      <c r="O219" s="161"/>
      <c r="P219" s="161"/>
      <c r="Q219" s="161"/>
    </row>
    <row r="220" spans="1:17" ht="12.75">
      <c r="A220" s="159"/>
      <c r="B220" s="167"/>
      <c r="C220" s="167"/>
      <c r="D220" s="167"/>
      <c r="E220" s="161"/>
      <c r="F220" s="161"/>
      <c r="G220" s="161"/>
      <c r="H220" s="161"/>
      <c r="I220" s="162"/>
      <c r="J220" s="162"/>
      <c r="K220" s="166"/>
      <c r="L220" s="162"/>
      <c r="M220" s="161"/>
      <c r="N220" s="161"/>
      <c r="O220" s="161"/>
      <c r="P220" s="161"/>
      <c r="Q220" s="161"/>
    </row>
    <row r="221" spans="1:17" ht="12.75">
      <c r="A221" s="159"/>
      <c r="B221" s="167"/>
      <c r="C221" s="167"/>
      <c r="D221" s="167"/>
      <c r="E221" s="161"/>
      <c r="F221" s="161"/>
      <c r="G221" s="161"/>
      <c r="H221" s="161"/>
      <c r="I221" s="162"/>
      <c r="J221" s="162"/>
      <c r="K221" s="166"/>
      <c r="L221" s="162"/>
      <c r="M221" s="161"/>
      <c r="N221" s="161"/>
      <c r="O221" s="161"/>
      <c r="P221" s="161"/>
      <c r="Q221" s="161"/>
    </row>
    <row r="222" spans="1:17" ht="12.75">
      <c r="A222" s="159"/>
      <c r="B222" s="167"/>
      <c r="C222" s="167"/>
      <c r="D222" s="167"/>
      <c r="E222" s="161"/>
      <c r="F222" s="161"/>
      <c r="G222" s="161"/>
      <c r="H222" s="161"/>
      <c r="I222" s="162"/>
      <c r="J222" s="162"/>
      <c r="K222" s="166"/>
      <c r="L222" s="162"/>
      <c r="M222" s="161"/>
      <c r="N222" s="161"/>
      <c r="O222" s="161"/>
      <c r="P222" s="161"/>
      <c r="Q222" s="161"/>
    </row>
    <row r="223" spans="1:17" ht="12.75">
      <c r="A223" s="159"/>
      <c r="B223" s="167"/>
      <c r="C223" s="167"/>
      <c r="D223" s="167"/>
      <c r="E223" s="161"/>
      <c r="F223" s="161"/>
      <c r="G223" s="161"/>
      <c r="H223" s="161"/>
      <c r="I223" s="162"/>
      <c r="J223" s="162"/>
      <c r="K223" s="166"/>
      <c r="L223" s="162"/>
      <c r="M223" s="161"/>
      <c r="N223" s="161"/>
      <c r="O223" s="161"/>
      <c r="P223" s="161"/>
      <c r="Q223" s="161"/>
    </row>
    <row r="224" spans="1:17" ht="12.75">
      <c r="A224" s="159"/>
      <c r="B224" s="167"/>
      <c r="C224" s="167"/>
      <c r="D224" s="167"/>
      <c r="E224" s="161"/>
      <c r="F224" s="161"/>
      <c r="G224" s="161"/>
      <c r="H224" s="161"/>
      <c r="I224" s="162"/>
      <c r="J224" s="162"/>
      <c r="K224" s="166"/>
      <c r="L224" s="162"/>
      <c r="M224" s="161"/>
      <c r="N224" s="161"/>
      <c r="O224" s="161"/>
      <c r="P224" s="161"/>
      <c r="Q224" s="161"/>
    </row>
    <row r="225" spans="1:17" ht="12.75">
      <c r="A225" s="159"/>
      <c r="B225" s="167"/>
      <c r="C225" s="167"/>
      <c r="D225" s="167"/>
      <c r="E225" s="161"/>
      <c r="F225" s="161"/>
      <c r="G225" s="161"/>
      <c r="H225" s="161"/>
      <c r="I225" s="162"/>
      <c r="J225" s="162"/>
      <c r="K225" s="166"/>
      <c r="L225" s="162"/>
      <c r="M225" s="161"/>
      <c r="N225" s="161"/>
      <c r="O225" s="161"/>
      <c r="P225" s="161"/>
      <c r="Q225" s="161"/>
    </row>
    <row r="226" spans="1:17" ht="12.75">
      <c r="A226" s="159"/>
      <c r="B226" s="167"/>
      <c r="C226" s="167"/>
      <c r="D226" s="167"/>
      <c r="E226" s="161"/>
      <c r="F226" s="161"/>
      <c r="G226" s="161"/>
      <c r="H226" s="161"/>
      <c r="I226" s="162"/>
      <c r="J226" s="162"/>
      <c r="K226" s="166"/>
      <c r="L226" s="162"/>
      <c r="M226" s="161"/>
      <c r="N226" s="161"/>
      <c r="O226" s="161"/>
      <c r="P226" s="161"/>
      <c r="Q226" s="161"/>
    </row>
    <row r="227" spans="1:17" ht="12.75">
      <c r="A227" s="159"/>
      <c r="B227" s="167"/>
      <c r="C227" s="167"/>
      <c r="D227" s="167"/>
      <c r="E227" s="161"/>
      <c r="F227" s="161"/>
      <c r="G227" s="161"/>
      <c r="H227" s="161"/>
      <c r="I227" s="162"/>
      <c r="J227" s="162"/>
      <c r="K227" s="166"/>
      <c r="L227" s="162"/>
      <c r="M227" s="161"/>
      <c r="N227" s="161"/>
      <c r="O227" s="161"/>
      <c r="P227" s="161"/>
      <c r="Q227" s="161"/>
    </row>
    <row r="228" spans="1:17" ht="12.75">
      <c r="A228" s="159"/>
      <c r="B228" s="167"/>
      <c r="C228" s="167"/>
      <c r="D228" s="167"/>
      <c r="E228" s="161"/>
      <c r="F228" s="161"/>
      <c r="G228" s="161"/>
      <c r="H228" s="161"/>
      <c r="I228" s="162"/>
      <c r="J228" s="162"/>
      <c r="K228" s="166"/>
      <c r="L228" s="162"/>
      <c r="M228" s="161"/>
      <c r="N228" s="161"/>
      <c r="O228" s="161"/>
      <c r="P228" s="161"/>
      <c r="Q228" s="161"/>
    </row>
    <row r="229" spans="1:17" ht="12.75">
      <c r="A229" s="159"/>
      <c r="B229" s="167"/>
      <c r="C229" s="167"/>
      <c r="D229" s="167"/>
      <c r="E229" s="161"/>
      <c r="F229" s="161"/>
      <c r="G229" s="161"/>
      <c r="H229" s="161"/>
      <c r="I229" s="162"/>
      <c r="J229" s="162"/>
      <c r="K229" s="166"/>
      <c r="L229" s="162"/>
      <c r="M229" s="161"/>
      <c r="N229" s="161"/>
      <c r="O229" s="161"/>
      <c r="P229" s="161"/>
      <c r="Q229" s="161"/>
    </row>
    <row r="230" spans="1:17" ht="12.75">
      <c r="A230" s="159"/>
      <c r="B230" s="167"/>
      <c r="C230" s="167"/>
      <c r="D230" s="167"/>
      <c r="E230" s="161"/>
      <c r="F230" s="161"/>
      <c r="G230" s="161"/>
      <c r="H230" s="161"/>
      <c r="I230" s="162"/>
      <c r="J230" s="162"/>
      <c r="K230" s="166"/>
      <c r="L230" s="162"/>
      <c r="M230" s="161"/>
      <c r="N230" s="161"/>
      <c r="O230" s="161"/>
      <c r="P230" s="161"/>
      <c r="Q230" s="161"/>
    </row>
    <row r="231" spans="1:17" ht="12.75">
      <c r="A231" s="159"/>
      <c r="B231" s="167"/>
      <c r="C231" s="167"/>
      <c r="D231" s="167"/>
      <c r="E231" s="161"/>
      <c r="F231" s="161"/>
      <c r="G231" s="161"/>
      <c r="H231" s="161"/>
      <c r="I231" s="162"/>
      <c r="J231" s="162"/>
      <c r="K231" s="166"/>
      <c r="L231" s="162"/>
      <c r="M231" s="161"/>
      <c r="N231" s="161"/>
      <c r="O231" s="161"/>
      <c r="P231" s="161"/>
      <c r="Q231" s="161"/>
    </row>
    <row r="232" spans="1:17" ht="12.75">
      <c r="A232" s="159"/>
      <c r="B232" s="167"/>
      <c r="C232" s="167"/>
      <c r="D232" s="167"/>
      <c r="E232" s="161"/>
      <c r="F232" s="161"/>
      <c r="G232" s="161"/>
      <c r="H232" s="161"/>
      <c r="I232" s="162"/>
      <c r="J232" s="162"/>
      <c r="K232" s="166"/>
      <c r="L232" s="162"/>
      <c r="M232" s="161"/>
      <c r="N232" s="161"/>
      <c r="O232" s="161"/>
      <c r="P232" s="161"/>
      <c r="Q232" s="161"/>
    </row>
    <row r="233" spans="1:17" ht="12.75">
      <c r="A233" s="159"/>
      <c r="B233" s="167"/>
      <c r="C233" s="167"/>
      <c r="D233" s="167"/>
      <c r="E233" s="161"/>
      <c r="F233" s="161"/>
      <c r="G233" s="161"/>
      <c r="H233" s="161"/>
      <c r="I233" s="162"/>
      <c r="J233" s="162"/>
      <c r="K233" s="166"/>
      <c r="L233" s="162"/>
      <c r="M233" s="161"/>
      <c r="N233" s="161"/>
      <c r="O233" s="161"/>
      <c r="P233" s="161"/>
      <c r="Q233" s="161"/>
    </row>
    <row r="234" spans="1:17" ht="12.75">
      <c r="A234" s="159"/>
      <c r="B234" s="167"/>
      <c r="C234" s="167"/>
      <c r="D234" s="167"/>
      <c r="E234" s="161"/>
      <c r="F234" s="161"/>
      <c r="G234" s="161"/>
      <c r="H234" s="161"/>
      <c r="I234" s="162"/>
      <c r="J234" s="162"/>
      <c r="K234" s="166"/>
      <c r="L234" s="162"/>
      <c r="M234" s="161"/>
      <c r="N234" s="161"/>
      <c r="O234" s="161"/>
      <c r="P234" s="161"/>
      <c r="Q234" s="161"/>
    </row>
    <row r="235" spans="1:17" ht="12.75">
      <c r="A235" s="159"/>
      <c r="B235" s="167"/>
      <c r="C235" s="167"/>
      <c r="D235" s="167"/>
      <c r="E235" s="161"/>
      <c r="F235" s="161"/>
      <c r="G235" s="161"/>
      <c r="H235" s="161"/>
      <c r="I235" s="162"/>
      <c r="J235" s="162"/>
      <c r="K235" s="166"/>
      <c r="L235" s="162"/>
      <c r="M235" s="161"/>
      <c r="N235" s="161"/>
      <c r="O235" s="161"/>
      <c r="P235" s="161"/>
      <c r="Q235" s="161"/>
    </row>
    <row r="236" spans="1:17" ht="12.75">
      <c r="A236" s="159"/>
      <c r="B236" s="167"/>
      <c r="C236" s="167"/>
      <c r="D236" s="167"/>
      <c r="E236" s="161"/>
      <c r="F236" s="161"/>
      <c r="G236" s="161"/>
      <c r="H236" s="161"/>
      <c r="I236" s="162"/>
      <c r="J236" s="162"/>
      <c r="K236" s="166"/>
      <c r="L236" s="162"/>
      <c r="M236" s="161"/>
      <c r="N236" s="161"/>
      <c r="O236" s="161"/>
      <c r="P236" s="161"/>
      <c r="Q236" s="161"/>
    </row>
    <row r="237" spans="1:17" ht="12.75">
      <c r="A237" s="159"/>
      <c r="B237" s="167"/>
      <c r="C237" s="167"/>
      <c r="D237" s="167"/>
      <c r="E237" s="161"/>
      <c r="F237" s="161"/>
      <c r="G237" s="161"/>
      <c r="H237" s="161"/>
      <c r="I237" s="162"/>
      <c r="J237" s="162"/>
      <c r="K237" s="166"/>
      <c r="L237" s="162"/>
      <c r="M237" s="161"/>
      <c r="N237" s="161"/>
      <c r="O237" s="161"/>
      <c r="P237" s="161"/>
      <c r="Q237" s="161"/>
    </row>
    <row r="238" spans="1:17" ht="12.75">
      <c r="A238" s="159"/>
      <c r="B238" s="167"/>
      <c r="C238" s="167"/>
      <c r="D238" s="167"/>
      <c r="E238" s="161"/>
      <c r="F238" s="161"/>
      <c r="G238" s="161"/>
      <c r="H238" s="161"/>
      <c r="I238" s="162"/>
      <c r="J238" s="162"/>
      <c r="K238" s="166"/>
      <c r="L238" s="162"/>
      <c r="M238" s="161"/>
      <c r="N238" s="161"/>
      <c r="O238" s="161"/>
      <c r="P238" s="161"/>
      <c r="Q238" s="161"/>
    </row>
    <row r="239" spans="1:17" ht="12.75">
      <c r="A239" s="159"/>
      <c r="B239" s="167"/>
      <c r="C239" s="167"/>
      <c r="D239" s="167"/>
      <c r="E239" s="161"/>
      <c r="F239" s="161"/>
      <c r="G239" s="161"/>
      <c r="H239" s="161"/>
      <c r="I239" s="162"/>
      <c r="J239" s="162"/>
      <c r="K239" s="166"/>
      <c r="L239" s="162"/>
      <c r="M239" s="161"/>
      <c r="N239" s="161"/>
      <c r="O239" s="161"/>
      <c r="P239" s="161"/>
      <c r="Q239" s="161"/>
    </row>
    <row r="240" spans="1:17" ht="12.75">
      <c r="A240" s="159"/>
      <c r="B240" s="167"/>
      <c r="C240" s="167"/>
      <c r="D240" s="167"/>
      <c r="E240" s="161"/>
      <c r="F240" s="161"/>
      <c r="G240" s="161"/>
      <c r="H240" s="161"/>
      <c r="I240" s="162"/>
      <c r="J240" s="162"/>
      <c r="K240" s="166"/>
      <c r="L240" s="162"/>
      <c r="M240" s="161"/>
      <c r="N240" s="161"/>
      <c r="O240" s="161"/>
      <c r="P240" s="161"/>
      <c r="Q240" s="161"/>
    </row>
    <row r="241" spans="1:17" ht="12.75">
      <c r="A241" s="159"/>
      <c r="B241" s="167"/>
      <c r="C241" s="167"/>
      <c r="D241" s="167"/>
      <c r="E241" s="161"/>
      <c r="F241" s="161"/>
      <c r="G241" s="161"/>
      <c r="H241" s="161"/>
      <c r="I241" s="162"/>
      <c r="J241" s="162"/>
      <c r="K241" s="166"/>
      <c r="L241" s="162"/>
      <c r="M241" s="161"/>
      <c r="N241" s="161"/>
      <c r="O241" s="161"/>
      <c r="P241" s="161"/>
      <c r="Q241" s="161"/>
    </row>
    <row r="242" spans="1:17" ht="12.75">
      <c r="A242" s="159"/>
      <c r="B242" s="167"/>
      <c r="C242" s="167"/>
      <c r="D242" s="167"/>
      <c r="E242" s="161"/>
      <c r="F242" s="161"/>
      <c r="G242" s="161"/>
      <c r="H242" s="161"/>
      <c r="I242" s="162"/>
      <c r="J242" s="162"/>
      <c r="K242" s="166"/>
      <c r="L242" s="162"/>
      <c r="M242" s="161"/>
      <c r="N242" s="161"/>
      <c r="O242" s="161"/>
      <c r="P242" s="161"/>
      <c r="Q242" s="161"/>
    </row>
    <row r="243" spans="1:17" ht="12.75">
      <c r="A243" s="159"/>
      <c r="B243" s="167"/>
      <c r="C243" s="167"/>
      <c r="D243" s="167"/>
      <c r="E243" s="161"/>
      <c r="F243" s="161"/>
      <c r="G243" s="161"/>
      <c r="H243" s="161"/>
      <c r="I243" s="162"/>
      <c r="J243" s="162"/>
      <c r="K243" s="166"/>
      <c r="L243" s="162"/>
      <c r="M243" s="161"/>
      <c r="N243" s="161"/>
      <c r="O243" s="161"/>
      <c r="P243" s="161"/>
      <c r="Q243" s="161"/>
    </row>
    <row r="244" spans="1:17" ht="12.75">
      <c r="A244" s="159"/>
      <c r="B244" s="167"/>
      <c r="C244" s="167"/>
      <c r="D244" s="167"/>
      <c r="E244" s="161"/>
      <c r="F244" s="161"/>
      <c r="G244" s="161"/>
      <c r="H244" s="161"/>
      <c r="I244" s="162"/>
      <c r="J244" s="162"/>
      <c r="K244" s="166"/>
      <c r="L244" s="162"/>
      <c r="M244" s="161"/>
      <c r="N244" s="161"/>
      <c r="O244" s="161"/>
      <c r="P244" s="161"/>
      <c r="Q244" s="161"/>
    </row>
    <row r="245" spans="1:17" ht="12.75">
      <c r="A245" s="159"/>
      <c r="B245" s="167"/>
      <c r="C245" s="167"/>
      <c r="D245" s="167"/>
      <c r="E245" s="161"/>
      <c r="F245" s="161"/>
      <c r="G245" s="161"/>
      <c r="H245" s="161"/>
      <c r="I245" s="162"/>
      <c r="J245" s="162"/>
      <c r="K245" s="166"/>
      <c r="L245" s="162"/>
      <c r="M245" s="161"/>
      <c r="N245" s="161"/>
      <c r="O245" s="161"/>
      <c r="P245" s="161"/>
      <c r="Q245" s="161"/>
    </row>
    <row r="246" spans="1:17" ht="12.75">
      <c r="A246" s="159"/>
      <c r="B246" s="167"/>
      <c r="C246" s="167"/>
      <c r="D246" s="167"/>
      <c r="E246" s="161"/>
      <c r="F246" s="161"/>
      <c r="G246" s="161"/>
      <c r="H246" s="161"/>
      <c r="I246" s="162"/>
      <c r="J246" s="162"/>
      <c r="K246" s="166"/>
      <c r="L246" s="162"/>
      <c r="M246" s="161"/>
      <c r="N246" s="161"/>
      <c r="O246" s="161"/>
      <c r="P246" s="161"/>
      <c r="Q246" s="161"/>
    </row>
    <row r="247" spans="1:17" ht="12.75">
      <c r="A247" s="159"/>
      <c r="B247" s="167"/>
      <c r="C247" s="167"/>
      <c r="D247" s="167"/>
      <c r="E247" s="161"/>
      <c r="F247" s="161"/>
      <c r="G247" s="161"/>
      <c r="H247" s="161"/>
      <c r="I247" s="162"/>
      <c r="J247" s="162"/>
      <c r="K247" s="166"/>
      <c r="L247" s="162"/>
      <c r="M247" s="161"/>
      <c r="N247" s="161"/>
      <c r="O247" s="161"/>
      <c r="P247" s="161"/>
      <c r="Q247" s="161"/>
    </row>
    <row r="248" spans="1:17" ht="12.75">
      <c r="A248" s="159"/>
      <c r="B248" s="167"/>
      <c r="C248" s="167"/>
      <c r="D248" s="167"/>
      <c r="E248" s="161"/>
      <c r="F248" s="161"/>
      <c r="G248" s="161"/>
      <c r="H248" s="161"/>
      <c r="I248" s="162"/>
      <c r="J248" s="162"/>
      <c r="K248" s="166"/>
      <c r="L248" s="162"/>
      <c r="M248" s="161"/>
      <c r="N248" s="161"/>
      <c r="O248" s="161"/>
      <c r="P248" s="161"/>
      <c r="Q248" s="161"/>
    </row>
    <row r="249" spans="1:17" ht="12.75">
      <c r="A249" s="159"/>
      <c r="B249" s="167"/>
      <c r="C249" s="167"/>
      <c r="D249" s="167"/>
      <c r="E249" s="161"/>
      <c r="F249" s="161"/>
      <c r="G249" s="161"/>
      <c r="H249" s="161"/>
      <c r="I249" s="162"/>
      <c r="J249" s="162"/>
      <c r="K249" s="166"/>
      <c r="L249" s="162"/>
      <c r="M249" s="161"/>
      <c r="N249" s="161"/>
      <c r="O249" s="161"/>
      <c r="P249" s="161"/>
      <c r="Q249" s="161"/>
    </row>
    <row r="250" spans="1:17" ht="12.75">
      <c r="A250" s="159"/>
      <c r="B250" s="167"/>
      <c r="C250" s="167"/>
      <c r="D250" s="167"/>
      <c r="E250" s="161"/>
      <c r="F250" s="161"/>
      <c r="G250" s="161"/>
      <c r="H250" s="161"/>
      <c r="I250" s="162"/>
      <c r="J250" s="162"/>
      <c r="K250" s="166"/>
      <c r="L250" s="162"/>
      <c r="M250" s="161"/>
      <c r="N250" s="161"/>
      <c r="O250" s="161"/>
      <c r="P250" s="161"/>
      <c r="Q250" s="161"/>
    </row>
    <row r="251" spans="1:17" ht="12.75">
      <c r="A251" s="159"/>
      <c r="B251" s="167"/>
      <c r="C251" s="167"/>
      <c r="D251" s="167"/>
      <c r="E251" s="161"/>
      <c r="F251" s="161"/>
      <c r="G251" s="161"/>
      <c r="H251" s="161"/>
      <c r="I251" s="162"/>
      <c r="J251" s="162"/>
      <c r="K251" s="166"/>
      <c r="L251" s="162"/>
      <c r="M251" s="161"/>
      <c r="N251" s="161"/>
      <c r="O251" s="161"/>
      <c r="P251" s="161"/>
      <c r="Q251" s="161"/>
    </row>
    <row r="252" spans="1:17" ht="12.75">
      <c r="A252" s="159"/>
      <c r="B252" s="167"/>
      <c r="C252" s="167"/>
      <c r="D252" s="167"/>
      <c r="E252" s="161"/>
      <c r="F252" s="161"/>
      <c r="G252" s="161"/>
      <c r="H252" s="161"/>
      <c r="I252" s="162"/>
      <c r="J252" s="162"/>
      <c r="K252" s="166"/>
      <c r="L252" s="162"/>
      <c r="M252" s="161"/>
      <c r="N252" s="161"/>
      <c r="O252" s="161"/>
      <c r="P252" s="161"/>
      <c r="Q252" s="161"/>
    </row>
    <row r="253" spans="1:17" ht="12.75">
      <c r="A253" s="159"/>
      <c r="B253" s="167"/>
      <c r="C253" s="167"/>
      <c r="D253" s="167"/>
      <c r="E253" s="161"/>
      <c r="F253" s="161"/>
      <c r="G253" s="161"/>
      <c r="H253" s="161"/>
      <c r="I253" s="162"/>
      <c r="J253" s="162"/>
      <c r="K253" s="166"/>
      <c r="L253" s="162"/>
      <c r="M253" s="161"/>
      <c r="N253" s="161"/>
      <c r="O253" s="161"/>
      <c r="P253" s="161"/>
      <c r="Q253" s="161"/>
    </row>
    <row r="254" spans="1:17" ht="12.75">
      <c r="A254" s="159"/>
      <c r="B254" s="167"/>
      <c r="C254" s="167"/>
      <c r="D254" s="167"/>
      <c r="E254" s="161"/>
      <c r="F254" s="161"/>
      <c r="G254" s="161"/>
      <c r="H254" s="161"/>
      <c r="I254" s="162"/>
      <c r="J254" s="162"/>
      <c r="K254" s="166"/>
      <c r="L254" s="162"/>
      <c r="M254" s="161"/>
      <c r="N254" s="161"/>
      <c r="O254" s="161"/>
      <c r="P254" s="161"/>
      <c r="Q254" s="161"/>
    </row>
    <row r="255" spans="1:17" ht="12.75">
      <c r="A255" s="159"/>
      <c r="B255" s="167"/>
      <c r="C255" s="167"/>
      <c r="D255" s="167"/>
      <c r="E255" s="161"/>
      <c r="F255" s="161"/>
      <c r="G255" s="161"/>
      <c r="H255" s="161"/>
      <c r="I255" s="162"/>
      <c r="J255" s="162"/>
      <c r="K255" s="166"/>
      <c r="L255" s="162"/>
      <c r="M255" s="161"/>
      <c r="N255" s="161"/>
      <c r="O255" s="161"/>
      <c r="P255" s="161"/>
      <c r="Q255" s="161"/>
    </row>
    <row r="256" spans="1:17" ht="12.75">
      <c r="A256" s="159"/>
      <c r="B256" s="167"/>
      <c r="C256" s="167"/>
      <c r="D256" s="167"/>
      <c r="E256" s="161"/>
      <c r="F256" s="161"/>
      <c r="G256" s="161"/>
      <c r="H256" s="161"/>
      <c r="I256" s="162"/>
      <c r="J256" s="162"/>
      <c r="K256" s="166"/>
      <c r="L256" s="162"/>
      <c r="M256" s="161"/>
      <c r="N256" s="161"/>
      <c r="O256" s="161"/>
      <c r="P256" s="161"/>
      <c r="Q256" s="161"/>
    </row>
    <row r="257" spans="1:17" ht="12.75">
      <c r="A257" s="159"/>
      <c r="B257" s="167"/>
      <c r="C257" s="167"/>
      <c r="D257" s="167"/>
      <c r="E257" s="161"/>
      <c r="F257" s="161"/>
      <c r="G257" s="161"/>
      <c r="H257" s="161"/>
      <c r="I257" s="162"/>
      <c r="J257" s="162"/>
      <c r="K257" s="166"/>
      <c r="L257" s="162"/>
      <c r="M257" s="161"/>
      <c r="N257" s="161"/>
      <c r="O257" s="161"/>
      <c r="P257" s="161"/>
      <c r="Q257" s="161"/>
    </row>
    <row r="258" spans="1:17" ht="12.75">
      <c r="A258" s="159"/>
      <c r="B258" s="167"/>
      <c r="C258" s="167"/>
      <c r="D258" s="167"/>
      <c r="E258" s="161"/>
      <c r="F258" s="161"/>
      <c r="G258" s="161"/>
      <c r="H258" s="161"/>
      <c r="I258" s="162"/>
      <c r="J258" s="162"/>
      <c r="K258" s="166"/>
      <c r="L258" s="162"/>
      <c r="M258" s="161"/>
      <c r="N258" s="161"/>
      <c r="O258" s="161"/>
      <c r="P258" s="161"/>
      <c r="Q258" s="161"/>
    </row>
    <row r="259" spans="1:17" ht="12.75">
      <c r="A259" s="159"/>
      <c r="B259" s="167"/>
      <c r="C259" s="167"/>
      <c r="D259" s="167"/>
      <c r="E259" s="161"/>
      <c r="F259" s="161"/>
      <c r="G259" s="161"/>
      <c r="H259" s="161"/>
      <c r="I259" s="162"/>
      <c r="J259" s="162"/>
      <c r="K259" s="166"/>
      <c r="L259" s="162"/>
      <c r="M259" s="161"/>
      <c r="N259" s="161"/>
      <c r="O259" s="161"/>
      <c r="P259" s="161"/>
      <c r="Q259" s="161"/>
    </row>
    <row r="260" spans="1:17" ht="12.75">
      <c r="A260" s="159"/>
      <c r="B260" s="167"/>
      <c r="C260" s="167"/>
      <c r="D260" s="167"/>
      <c r="E260" s="161"/>
      <c r="F260" s="161"/>
      <c r="G260" s="161"/>
      <c r="H260" s="161"/>
      <c r="I260" s="162"/>
      <c r="J260" s="162"/>
      <c r="K260" s="166"/>
      <c r="L260" s="162"/>
      <c r="M260" s="161"/>
      <c r="N260" s="161"/>
      <c r="O260" s="161"/>
      <c r="P260" s="161"/>
      <c r="Q260" s="161"/>
    </row>
    <row r="261" spans="1:17" ht="12.75">
      <c r="A261" s="159"/>
      <c r="B261" s="167"/>
      <c r="C261" s="167"/>
      <c r="D261" s="167"/>
      <c r="E261" s="161"/>
      <c r="F261" s="161"/>
      <c r="G261" s="161"/>
      <c r="H261" s="161"/>
      <c r="I261" s="162"/>
      <c r="J261" s="162"/>
      <c r="K261" s="166"/>
      <c r="L261" s="162"/>
      <c r="M261" s="161"/>
      <c r="N261" s="161"/>
      <c r="O261" s="161"/>
      <c r="P261" s="161"/>
      <c r="Q261" s="161"/>
    </row>
    <row r="262" spans="1:17" ht="12.75">
      <c r="A262" s="159"/>
      <c r="B262" s="167"/>
      <c r="C262" s="167"/>
      <c r="D262" s="167"/>
      <c r="E262" s="161"/>
      <c r="F262" s="161"/>
      <c r="G262" s="161"/>
      <c r="H262" s="161"/>
      <c r="I262" s="162"/>
      <c r="J262" s="162"/>
      <c r="K262" s="166"/>
      <c r="L262" s="162"/>
      <c r="M262" s="161"/>
      <c r="N262" s="161"/>
      <c r="O262" s="161"/>
      <c r="P262" s="161"/>
      <c r="Q262" s="161"/>
    </row>
    <row r="263" spans="1:17" ht="12.75">
      <c r="A263" s="159"/>
      <c r="B263" s="167"/>
      <c r="C263" s="167"/>
      <c r="D263" s="167"/>
      <c r="E263" s="161"/>
      <c r="F263" s="161"/>
      <c r="G263" s="161"/>
      <c r="H263" s="161"/>
      <c r="I263" s="162"/>
      <c r="J263" s="162"/>
      <c r="K263" s="166"/>
      <c r="L263" s="162"/>
      <c r="M263" s="161"/>
      <c r="N263" s="161"/>
      <c r="O263" s="161"/>
      <c r="P263" s="161"/>
      <c r="Q263" s="161"/>
    </row>
    <row r="264" spans="1:17" ht="12.75">
      <c r="A264" s="159"/>
      <c r="B264" s="167"/>
      <c r="C264" s="167"/>
      <c r="D264" s="167"/>
      <c r="E264" s="161"/>
      <c r="F264" s="161"/>
      <c r="G264" s="161"/>
      <c r="H264" s="161"/>
      <c r="I264" s="162"/>
      <c r="J264" s="162"/>
      <c r="K264" s="166"/>
      <c r="L264" s="162"/>
      <c r="M264" s="161"/>
      <c r="N264" s="161"/>
      <c r="O264" s="161"/>
      <c r="P264" s="161"/>
      <c r="Q264" s="161"/>
    </row>
    <row r="265" spans="1:17" ht="12.75">
      <c r="A265" s="159"/>
      <c r="B265" s="167"/>
      <c r="C265" s="167"/>
      <c r="D265" s="167"/>
      <c r="E265" s="161"/>
      <c r="F265" s="161"/>
      <c r="G265" s="161"/>
      <c r="H265" s="161"/>
      <c r="I265" s="162"/>
      <c r="J265" s="162"/>
      <c r="K265" s="166"/>
      <c r="L265" s="162"/>
      <c r="M265" s="161"/>
      <c r="N265" s="161"/>
      <c r="O265" s="161"/>
      <c r="P265" s="161"/>
      <c r="Q265" s="161"/>
    </row>
    <row r="266" spans="1:17" ht="12.75">
      <c r="A266" s="159"/>
      <c r="B266" s="167"/>
      <c r="C266" s="167"/>
      <c r="D266" s="167"/>
      <c r="E266" s="161"/>
      <c r="F266" s="161"/>
      <c r="G266" s="161"/>
      <c r="H266" s="161"/>
      <c r="I266" s="162"/>
      <c r="J266" s="162"/>
      <c r="K266" s="166"/>
      <c r="L266" s="162"/>
      <c r="M266" s="161"/>
      <c r="N266" s="161"/>
      <c r="O266" s="161"/>
      <c r="P266" s="161"/>
      <c r="Q266" s="161"/>
    </row>
    <row r="267" spans="1:17" ht="12.75">
      <c r="A267" s="159"/>
      <c r="B267" s="167"/>
      <c r="C267" s="167"/>
      <c r="D267" s="167"/>
      <c r="E267" s="161"/>
      <c r="F267" s="161"/>
      <c r="G267" s="161"/>
      <c r="H267" s="161"/>
      <c r="I267" s="162"/>
      <c r="J267" s="162"/>
      <c r="K267" s="166"/>
      <c r="L267" s="162"/>
      <c r="M267" s="161"/>
      <c r="N267" s="161"/>
      <c r="O267" s="161"/>
      <c r="P267" s="161"/>
      <c r="Q267" s="161"/>
    </row>
    <row r="268" spans="1:17" ht="12.75">
      <c r="A268" s="159"/>
      <c r="B268" s="167"/>
      <c r="C268" s="167"/>
      <c r="D268" s="167"/>
      <c r="E268" s="161"/>
      <c r="F268" s="161"/>
      <c r="G268" s="161"/>
      <c r="H268" s="161"/>
      <c r="I268" s="162"/>
      <c r="J268" s="162"/>
      <c r="K268" s="166"/>
      <c r="L268" s="162"/>
      <c r="M268" s="161"/>
      <c r="N268" s="161"/>
      <c r="O268" s="161"/>
      <c r="P268" s="161"/>
      <c r="Q268" s="161"/>
    </row>
    <row r="269" spans="1:17" ht="12.75">
      <c r="A269" s="159"/>
      <c r="B269" s="167"/>
      <c r="C269" s="167"/>
      <c r="D269" s="167"/>
      <c r="E269" s="161"/>
      <c r="F269" s="161"/>
      <c r="G269" s="161"/>
      <c r="H269" s="161"/>
      <c r="I269" s="162"/>
      <c r="J269" s="162"/>
      <c r="K269" s="166"/>
      <c r="L269" s="162"/>
      <c r="M269" s="161"/>
      <c r="N269" s="161"/>
      <c r="O269" s="161"/>
      <c r="P269" s="161"/>
      <c r="Q269" s="161"/>
    </row>
    <row r="270" spans="1:17" ht="12.75">
      <c r="A270" s="159"/>
      <c r="B270" s="167"/>
      <c r="C270" s="167"/>
      <c r="D270" s="167"/>
      <c r="E270" s="161"/>
      <c r="F270" s="161"/>
      <c r="G270" s="161"/>
      <c r="H270" s="161"/>
      <c r="I270" s="162"/>
      <c r="J270" s="162"/>
      <c r="K270" s="166"/>
      <c r="L270" s="162"/>
      <c r="M270" s="161"/>
      <c r="N270" s="161"/>
      <c r="O270" s="161"/>
      <c r="P270" s="161"/>
      <c r="Q270" s="161"/>
    </row>
    <row r="271" spans="1:17" ht="12.75">
      <c r="A271" s="159"/>
      <c r="B271" s="167"/>
      <c r="C271" s="167"/>
      <c r="D271" s="167"/>
      <c r="E271" s="161"/>
      <c r="F271" s="161"/>
      <c r="G271" s="161"/>
      <c r="H271" s="161"/>
      <c r="I271" s="162"/>
      <c r="J271" s="162"/>
      <c r="K271" s="166"/>
      <c r="L271" s="162"/>
      <c r="M271" s="161"/>
      <c r="N271" s="161"/>
      <c r="O271" s="161"/>
      <c r="P271" s="161"/>
      <c r="Q271" s="161"/>
    </row>
    <row r="272" spans="1:17" ht="12.75">
      <c r="A272" s="159"/>
      <c r="B272" s="167"/>
      <c r="C272" s="167"/>
      <c r="D272" s="167"/>
      <c r="E272" s="161"/>
      <c r="F272" s="161"/>
      <c r="G272" s="161"/>
      <c r="H272" s="161"/>
      <c r="I272" s="162"/>
      <c r="J272" s="162"/>
      <c r="K272" s="166"/>
      <c r="L272" s="162"/>
      <c r="M272" s="161"/>
      <c r="N272" s="161"/>
      <c r="O272" s="161"/>
      <c r="P272" s="161"/>
      <c r="Q272" s="161"/>
    </row>
    <row r="273" spans="1:17" ht="12.75">
      <c r="A273" s="159"/>
      <c r="B273" s="167"/>
      <c r="C273" s="167"/>
      <c r="D273" s="167"/>
      <c r="E273" s="161"/>
      <c r="F273" s="161"/>
      <c r="G273" s="161"/>
      <c r="H273" s="161"/>
      <c r="I273" s="162"/>
      <c r="J273" s="162"/>
      <c r="K273" s="166"/>
      <c r="L273" s="162"/>
      <c r="M273" s="161"/>
      <c r="N273" s="161"/>
      <c r="O273" s="161"/>
      <c r="P273" s="161"/>
      <c r="Q273" s="161"/>
    </row>
    <row r="274" spans="1:17" ht="12.75">
      <c r="A274" s="159"/>
      <c r="B274" s="167"/>
      <c r="C274" s="167"/>
      <c r="D274" s="167"/>
      <c r="E274" s="161"/>
      <c r="F274" s="161"/>
      <c r="G274" s="161"/>
      <c r="H274" s="161"/>
      <c r="I274" s="162"/>
      <c r="J274" s="162"/>
      <c r="K274" s="166"/>
      <c r="L274" s="162"/>
      <c r="M274" s="161"/>
      <c r="N274" s="161"/>
      <c r="O274" s="161"/>
      <c r="P274" s="161"/>
      <c r="Q274" s="161"/>
    </row>
    <row r="275" spans="1:17" ht="12.75">
      <c r="A275" s="159"/>
      <c r="B275" s="167"/>
      <c r="C275" s="167"/>
      <c r="D275" s="167"/>
      <c r="E275" s="161"/>
      <c r="F275" s="161"/>
      <c r="G275" s="161"/>
      <c r="H275" s="161"/>
      <c r="I275" s="162"/>
      <c r="J275" s="162"/>
      <c r="K275" s="166"/>
      <c r="L275" s="162"/>
      <c r="M275" s="161"/>
      <c r="N275" s="161"/>
      <c r="O275" s="161"/>
      <c r="P275" s="161"/>
      <c r="Q275" s="161"/>
    </row>
    <row r="276" spans="1:17" ht="12.75">
      <c r="A276" s="159"/>
      <c r="B276" s="167"/>
      <c r="C276" s="167"/>
      <c r="D276" s="167"/>
      <c r="E276" s="161"/>
      <c r="F276" s="161"/>
      <c r="G276" s="161"/>
      <c r="H276" s="161"/>
      <c r="I276" s="162"/>
      <c r="J276" s="162"/>
      <c r="K276" s="166"/>
      <c r="L276" s="162"/>
      <c r="M276" s="161"/>
      <c r="N276" s="161"/>
      <c r="O276" s="161"/>
      <c r="P276" s="161"/>
      <c r="Q276" s="161"/>
    </row>
    <row r="277" spans="1:17" ht="12.75">
      <c r="A277" s="159"/>
      <c r="B277" s="167"/>
      <c r="C277" s="167"/>
      <c r="D277" s="167"/>
      <c r="E277" s="161"/>
      <c r="F277" s="161"/>
      <c r="G277" s="161"/>
      <c r="H277" s="161"/>
      <c r="I277" s="162"/>
      <c r="J277" s="162"/>
      <c r="K277" s="166"/>
      <c r="L277" s="162"/>
      <c r="M277" s="161"/>
      <c r="N277" s="161"/>
      <c r="O277" s="161"/>
      <c r="P277" s="161"/>
      <c r="Q277" s="161"/>
    </row>
    <row r="278" spans="1:17" ht="12.75">
      <c r="A278" s="159"/>
      <c r="B278" s="167"/>
      <c r="C278" s="167"/>
      <c r="D278" s="167"/>
      <c r="E278" s="161"/>
      <c r="F278" s="161"/>
      <c r="G278" s="161"/>
      <c r="H278" s="161"/>
      <c r="I278" s="162"/>
      <c r="J278" s="162"/>
      <c r="K278" s="166"/>
      <c r="L278" s="162"/>
      <c r="M278" s="161"/>
      <c r="N278" s="161"/>
      <c r="O278" s="161"/>
      <c r="P278" s="161"/>
      <c r="Q278" s="161"/>
    </row>
    <row r="279" spans="1:17" ht="12.75">
      <c r="A279" s="159"/>
      <c r="B279" s="167"/>
      <c r="C279" s="167"/>
      <c r="D279" s="167"/>
      <c r="E279" s="161"/>
      <c r="F279" s="161"/>
      <c r="G279" s="161"/>
      <c r="H279" s="161"/>
      <c r="I279" s="162"/>
      <c r="J279" s="162"/>
      <c r="K279" s="166"/>
      <c r="L279" s="162"/>
      <c r="M279" s="161"/>
      <c r="N279" s="161"/>
      <c r="O279" s="161"/>
      <c r="P279" s="161"/>
      <c r="Q279" s="161"/>
    </row>
    <row r="280" spans="1:17" ht="12.75">
      <c r="A280" s="159"/>
      <c r="B280" s="167"/>
      <c r="C280" s="167"/>
      <c r="D280" s="167"/>
      <c r="E280" s="161"/>
      <c r="F280" s="161"/>
      <c r="G280" s="161"/>
      <c r="H280" s="161"/>
      <c r="I280" s="162"/>
      <c r="J280" s="162"/>
      <c r="K280" s="166"/>
      <c r="L280" s="162"/>
      <c r="M280" s="161"/>
      <c r="N280" s="161"/>
      <c r="O280" s="161"/>
      <c r="P280" s="161"/>
      <c r="Q280" s="161"/>
    </row>
    <row r="281" spans="1:17" ht="12.75">
      <c r="A281" s="159"/>
      <c r="B281" s="167"/>
      <c r="C281" s="167"/>
      <c r="D281" s="167"/>
      <c r="E281" s="161"/>
      <c r="F281" s="161"/>
      <c r="G281" s="161"/>
      <c r="H281" s="161"/>
      <c r="I281" s="162"/>
      <c r="J281" s="162"/>
      <c r="K281" s="166"/>
      <c r="L281" s="162"/>
      <c r="M281" s="161"/>
      <c r="N281" s="161"/>
      <c r="O281" s="161"/>
      <c r="P281" s="161"/>
      <c r="Q281" s="161"/>
    </row>
    <row r="282" spans="1:17" ht="12.75">
      <c r="A282" s="159"/>
      <c r="B282" s="167"/>
      <c r="C282" s="167"/>
      <c r="D282" s="167"/>
      <c r="E282" s="161"/>
      <c r="F282" s="161"/>
      <c r="G282" s="161"/>
      <c r="H282" s="161"/>
      <c r="I282" s="162"/>
      <c r="J282" s="162"/>
      <c r="K282" s="166"/>
      <c r="L282" s="162"/>
      <c r="M282" s="161"/>
      <c r="N282" s="161"/>
      <c r="O282" s="161"/>
      <c r="P282" s="161"/>
      <c r="Q282" s="161"/>
    </row>
    <row r="283" spans="1:17" ht="12.75">
      <c r="A283" s="159"/>
      <c r="B283" s="167"/>
      <c r="C283" s="167"/>
      <c r="D283" s="167"/>
      <c r="E283" s="161"/>
      <c r="F283" s="161"/>
      <c r="G283" s="161"/>
      <c r="H283" s="161"/>
      <c r="I283" s="162"/>
      <c r="J283" s="162"/>
      <c r="K283" s="166"/>
      <c r="L283" s="162"/>
      <c r="M283" s="161"/>
      <c r="N283" s="161"/>
      <c r="O283" s="161"/>
      <c r="P283" s="161"/>
      <c r="Q283" s="161"/>
    </row>
    <row r="284" spans="1:17" ht="12.75">
      <c r="A284" s="159"/>
      <c r="B284" s="167"/>
      <c r="C284" s="167"/>
      <c r="D284" s="167"/>
      <c r="E284" s="161"/>
      <c r="F284" s="161"/>
      <c r="G284" s="161"/>
      <c r="H284" s="161"/>
      <c r="I284" s="162"/>
      <c r="J284" s="162"/>
      <c r="K284" s="166"/>
      <c r="L284" s="162"/>
      <c r="M284" s="161"/>
      <c r="N284" s="161"/>
      <c r="O284" s="161"/>
      <c r="P284" s="161"/>
      <c r="Q284" s="161"/>
    </row>
    <row r="285" spans="1:17" ht="12.75">
      <c r="A285" s="159"/>
      <c r="B285" s="167"/>
      <c r="C285" s="167"/>
      <c r="D285" s="167"/>
      <c r="E285" s="161"/>
      <c r="F285" s="161"/>
      <c r="G285" s="161"/>
      <c r="H285" s="161"/>
      <c r="I285" s="162"/>
      <c r="J285" s="162"/>
      <c r="K285" s="166"/>
      <c r="L285" s="162"/>
      <c r="M285" s="161"/>
      <c r="N285" s="161"/>
      <c r="O285" s="161"/>
      <c r="P285" s="161"/>
      <c r="Q285" s="161"/>
    </row>
    <row r="286" spans="1:17" ht="12.75">
      <c r="A286" s="159"/>
      <c r="B286" s="167"/>
      <c r="C286" s="167"/>
      <c r="D286" s="167"/>
      <c r="E286" s="161"/>
      <c r="F286" s="161"/>
      <c r="G286" s="161"/>
      <c r="H286" s="161"/>
      <c r="I286" s="162"/>
      <c r="J286" s="162"/>
      <c r="K286" s="166"/>
      <c r="L286" s="162"/>
      <c r="M286" s="161"/>
      <c r="N286" s="161"/>
      <c r="O286" s="161"/>
      <c r="P286" s="161"/>
      <c r="Q286" s="161"/>
    </row>
    <row r="287" spans="1:17" ht="12.75">
      <c r="A287" s="159"/>
      <c r="B287" s="167"/>
      <c r="C287" s="167"/>
      <c r="D287" s="167"/>
      <c r="E287" s="161"/>
      <c r="F287" s="161"/>
      <c r="G287" s="161"/>
      <c r="H287" s="161"/>
      <c r="I287" s="162"/>
      <c r="J287" s="162"/>
      <c r="K287" s="166"/>
      <c r="L287" s="162"/>
      <c r="M287" s="161"/>
      <c r="N287" s="161"/>
      <c r="O287" s="161"/>
      <c r="P287" s="161"/>
      <c r="Q287" s="161"/>
    </row>
    <row r="288" spans="1:17" ht="12.75">
      <c r="A288" s="159"/>
      <c r="B288" s="167"/>
      <c r="C288" s="167"/>
      <c r="D288" s="167"/>
      <c r="E288" s="161"/>
      <c r="F288" s="161"/>
      <c r="G288" s="161"/>
      <c r="H288" s="161"/>
      <c r="I288" s="162"/>
      <c r="J288" s="162"/>
      <c r="K288" s="166"/>
      <c r="L288" s="162"/>
      <c r="M288" s="161"/>
      <c r="N288" s="161"/>
      <c r="O288" s="161"/>
      <c r="P288" s="161"/>
      <c r="Q288" s="161"/>
    </row>
    <row r="289" spans="1:17" ht="12.75">
      <c r="A289" s="159"/>
      <c r="B289" s="167"/>
      <c r="C289" s="167"/>
      <c r="D289" s="167"/>
      <c r="E289" s="161"/>
      <c r="F289" s="161"/>
      <c r="G289" s="161"/>
      <c r="H289" s="161"/>
      <c r="I289" s="162"/>
      <c r="J289" s="162"/>
      <c r="K289" s="166"/>
      <c r="L289" s="162"/>
      <c r="M289" s="161"/>
      <c r="N289" s="161"/>
      <c r="O289" s="161"/>
      <c r="P289" s="161"/>
      <c r="Q289" s="161"/>
    </row>
    <row r="290" spans="1:17" ht="12.75">
      <c r="A290" s="159"/>
      <c r="B290" s="167"/>
      <c r="C290" s="167"/>
      <c r="D290" s="167"/>
      <c r="E290" s="161"/>
      <c r="F290" s="161"/>
      <c r="G290" s="161"/>
      <c r="H290" s="161"/>
      <c r="I290" s="162"/>
      <c r="J290" s="162"/>
      <c r="K290" s="166"/>
      <c r="L290" s="162"/>
      <c r="M290" s="161"/>
      <c r="N290" s="161"/>
      <c r="O290" s="161"/>
      <c r="P290" s="161"/>
      <c r="Q290" s="161"/>
    </row>
    <row r="291" spans="1:17" ht="12.75">
      <c r="A291" s="159"/>
      <c r="B291" s="167"/>
      <c r="C291" s="167"/>
      <c r="D291" s="167"/>
      <c r="E291" s="161"/>
      <c r="F291" s="161"/>
      <c r="G291" s="161"/>
      <c r="H291" s="161"/>
      <c r="I291" s="162"/>
      <c r="J291" s="162"/>
      <c r="K291" s="166"/>
      <c r="L291" s="162"/>
      <c r="M291" s="161"/>
      <c r="N291" s="161"/>
      <c r="O291" s="161"/>
      <c r="P291" s="161"/>
      <c r="Q291" s="161"/>
    </row>
    <row r="292" spans="1:17" ht="12.75">
      <c r="A292" s="159"/>
      <c r="B292" s="167"/>
      <c r="C292" s="167"/>
      <c r="D292" s="167"/>
      <c r="E292" s="161"/>
      <c r="F292" s="161"/>
      <c r="G292" s="161"/>
      <c r="H292" s="161"/>
      <c r="I292" s="162"/>
      <c r="J292" s="162"/>
      <c r="K292" s="166"/>
      <c r="L292" s="162"/>
      <c r="M292" s="161"/>
      <c r="N292" s="161"/>
      <c r="O292" s="161"/>
      <c r="P292" s="161"/>
      <c r="Q292" s="161"/>
    </row>
    <row r="293" spans="1:17" ht="12.75">
      <c r="A293" s="159"/>
      <c r="B293" s="167"/>
      <c r="C293" s="167"/>
      <c r="D293" s="167"/>
      <c r="E293" s="161"/>
      <c r="F293" s="161"/>
      <c r="G293" s="161"/>
      <c r="H293" s="161"/>
      <c r="I293" s="162"/>
      <c r="J293" s="162"/>
      <c r="K293" s="166"/>
      <c r="L293" s="162"/>
      <c r="M293" s="161"/>
      <c r="N293" s="161"/>
      <c r="O293" s="161"/>
      <c r="P293" s="161"/>
      <c r="Q293" s="161"/>
    </row>
    <row r="294" spans="1:17" ht="12.75">
      <c r="A294" s="159"/>
      <c r="B294" s="167"/>
      <c r="C294" s="167"/>
      <c r="D294" s="167"/>
      <c r="E294" s="161"/>
      <c r="F294" s="161"/>
      <c r="G294" s="161"/>
      <c r="H294" s="161"/>
      <c r="I294" s="162"/>
      <c r="J294" s="162"/>
      <c r="K294" s="166"/>
      <c r="L294" s="162"/>
      <c r="M294" s="161"/>
      <c r="N294" s="161"/>
      <c r="O294" s="161"/>
      <c r="P294" s="161"/>
      <c r="Q294" s="161"/>
    </row>
    <row r="295" spans="1:17" ht="12.75">
      <c r="A295" s="159"/>
      <c r="B295" s="167"/>
      <c r="C295" s="167"/>
      <c r="D295" s="167"/>
      <c r="E295" s="161"/>
      <c r="F295" s="161"/>
      <c r="G295" s="161"/>
      <c r="H295" s="161"/>
      <c r="I295" s="162"/>
      <c r="J295" s="162"/>
      <c r="K295" s="166"/>
      <c r="L295" s="162"/>
      <c r="M295" s="161"/>
      <c r="N295" s="161"/>
      <c r="O295" s="161"/>
      <c r="P295" s="161"/>
      <c r="Q295" s="161"/>
    </row>
    <row r="296" spans="1:17" ht="12.75">
      <c r="A296" s="159"/>
      <c r="B296" s="167"/>
      <c r="C296" s="167"/>
      <c r="D296" s="167"/>
      <c r="E296" s="161"/>
      <c r="F296" s="161"/>
      <c r="G296" s="161"/>
      <c r="H296" s="161"/>
      <c r="I296" s="162"/>
      <c r="J296" s="162"/>
      <c r="K296" s="166"/>
      <c r="L296" s="162"/>
      <c r="M296" s="161"/>
      <c r="N296" s="161"/>
      <c r="O296" s="161"/>
      <c r="P296" s="161"/>
      <c r="Q296" s="161"/>
    </row>
    <row r="297" spans="1:17" ht="12.75">
      <c r="A297" s="159"/>
      <c r="B297" s="167"/>
      <c r="C297" s="167"/>
      <c r="D297" s="167"/>
      <c r="E297" s="161"/>
      <c r="F297" s="161"/>
      <c r="G297" s="161"/>
      <c r="H297" s="161"/>
      <c r="I297" s="162"/>
      <c r="J297" s="162"/>
      <c r="K297" s="166"/>
      <c r="L297" s="162"/>
      <c r="M297" s="161"/>
      <c r="N297" s="161"/>
      <c r="O297" s="161"/>
      <c r="P297" s="161"/>
      <c r="Q297" s="161"/>
    </row>
    <row r="298" spans="1:17" ht="12.75">
      <c r="A298" s="159"/>
      <c r="B298" s="167"/>
      <c r="C298" s="167"/>
      <c r="D298" s="167"/>
      <c r="E298" s="161"/>
      <c r="F298" s="161"/>
      <c r="G298" s="161"/>
      <c r="H298" s="161"/>
      <c r="I298" s="162"/>
      <c r="J298" s="162"/>
      <c r="K298" s="166"/>
      <c r="L298" s="162"/>
      <c r="M298" s="161"/>
      <c r="N298" s="161"/>
      <c r="O298" s="161"/>
      <c r="P298" s="161"/>
      <c r="Q298" s="161"/>
    </row>
    <row r="299" spans="1:17" ht="12.75">
      <c r="A299" s="159"/>
      <c r="B299" s="167"/>
      <c r="C299" s="167"/>
      <c r="D299" s="167"/>
      <c r="E299" s="161"/>
      <c r="F299" s="161"/>
      <c r="G299" s="161"/>
      <c r="H299" s="161"/>
      <c r="I299" s="162"/>
      <c r="J299" s="162"/>
      <c r="K299" s="166"/>
      <c r="L299" s="162"/>
      <c r="M299" s="161"/>
      <c r="N299" s="161"/>
      <c r="O299" s="161"/>
      <c r="P299" s="161"/>
      <c r="Q299" s="161"/>
    </row>
    <row r="300" spans="1:17" ht="12.75">
      <c r="A300" s="159"/>
      <c r="B300" s="167"/>
      <c r="C300" s="167"/>
      <c r="D300" s="167"/>
      <c r="E300" s="161"/>
      <c r="F300" s="161"/>
      <c r="G300" s="161"/>
      <c r="H300" s="161"/>
      <c r="I300" s="162"/>
      <c r="J300" s="162"/>
      <c r="K300" s="166"/>
      <c r="L300" s="162"/>
      <c r="M300" s="161"/>
      <c r="N300" s="161"/>
      <c r="O300" s="161"/>
      <c r="P300" s="161"/>
      <c r="Q300" s="161"/>
    </row>
    <row r="301" spans="1:17" ht="12.75">
      <c r="A301" s="159"/>
      <c r="B301" s="167"/>
      <c r="C301" s="167"/>
      <c r="D301" s="167"/>
      <c r="E301" s="161"/>
      <c r="F301" s="161"/>
      <c r="G301" s="161"/>
      <c r="H301" s="161"/>
      <c r="I301" s="162"/>
      <c r="J301" s="162"/>
      <c r="K301" s="166"/>
      <c r="L301" s="162"/>
      <c r="M301" s="161"/>
      <c r="N301" s="161"/>
      <c r="O301" s="161"/>
      <c r="P301" s="161"/>
      <c r="Q301" s="161"/>
    </row>
    <row r="302" spans="1:17" ht="12.75">
      <c r="A302" s="159"/>
      <c r="B302" s="167"/>
      <c r="C302" s="167"/>
      <c r="D302" s="167"/>
      <c r="E302" s="161"/>
      <c r="F302" s="161"/>
      <c r="G302" s="161"/>
      <c r="H302" s="161"/>
      <c r="I302" s="162"/>
      <c r="J302" s="162"/>
      <c r="K302" s="166"/>
      <c r="L302" s="162"/>
      <c r="M302" s="161"/>
      <c r="N302" s="161"/>
      <c r="O302" s="161"/>
      <c r="P302" s="161"/>
      <c r="Q302" s="161"/>
    </row>
    <row r="303" spans="1:17" ht="12.75">
      <c r="A303" s="159"/>
      <c r="B303" s="167"/>
      <c r="C303" s="167"/>
      <c r="D303" s="167"/>
      <c r="E303" s="161"/>
      <c r="F303" s="161"/>
      <c r="G303" s="161"/>
      <c r="H303" s="161"/>
      <c r="I303" s="162"/>
      <c r="J303" s="162"/>
      <c r="K303" s="166"/>
      <c r="L303" s="162"/>
      <c r="M303" s="161"/>
      <c r="N303" s="161"/>
      <c r="O303" s="161"/>
      <c r="P303" s="161"/>
      <c r="Q303" s="161"/>
    </row>
    <row r="304" spans="1:17" ht="12.75">
      <c r="A304" s="159"/>
      <c r="B304" s="167"/>
      <c r="C304" s="167"/>
      <c r="D304" s="167"/>
      <c r="E304" s="161"/>
      <c r="F304" s="161"/>
      <c r="G304" s="161"/>
      <c r="H304" s="161"/>
      <c r="I304" s="162"/>
      <c r="J304" s="162"/>
      <c r="K304" s="166"/>
      <c r="L304" s="162"/>
      <c r="M304" s="161"/>
      <c r="N304" s="161"/>
      <c r="O304" s="161"/>
      <c r="P304" s="161"/>
      <c r="Q304" s="161"/>
    </row>
    <row r="305" spans="1:17" ht="12.75">
      <c r="A305" s="159"/>
      <c r="B305" s="167"/>
      <c r="C305" s="167"/>
      <c r="D305" s="167"/>
      <c r="E305" s="161"/>
      <c r="F305" s="161"/>
      <c r="G305" s="161"/>
      <c r="H305" s="161"/>
      <c r="I305" s="162"/>
      <c r="J305" s="162"/>
      <c r="K305" s="166"/>
      <c r="L305" s="162"/>
      <c r="M305" s="161"/>
      <c r="N305" s="161"/>
      <c r="O305" s="161"/>
      <c r="P305" s="161"/>
      <c r="Q305" s="161"/>
    </row>
    <row r="306" spans="1:17" ht="12.75">
      <c r="A306" s="159"/>
      <c r="B306" s="167"/>
      <c r="C306" s="167"/>
      <c r="D306" s="167"/>
      <c r="E306" s="161"/>
      <c r="F306" s="161"/>
      <c r="G306" s="161"/>
      <c r="H306" s="161"/>
      <c r="I306" s="162"/>
      <c r="J306" s="162"/>
      <c r="K306" s="166"/>
      <c r="L306" s="162"/>
      <c r="M306" s="161"/>
      <c r="N306" s="161"/>
      <c r="O306" s="161"/>
      <c r="P306" s="161"/>
      <c r="Q306" s="161"/>
    </row>
    <row r="307" spans="1:17" ht="12.75">
      <c r="A307" s="159"/>
      <c r="B307" s="167"/>
      <c r="C307" s="167"/>
      <c r="D307" s="167"/>
      <c r="E307" s="161"/>
      <c r="F307" s="161"/>
      <c r="G307" s="161"/>
      <c r="H307" s="161"/>
      <c r="I307" s="162"/>
      <c r="J307" s="162"/>
      <c r="K307" s="166"/>
      <c r="L307" s="162"/>
      <c r="M307" s="161"/>
      <c r="N307" s="161"/>
      <c r="O307" s="161"/>
      <c r="P307" s="161"/>
      <c r="Q307" s="161"/>
    </row>
    <row r="308" spans="1:17" ht="12.75">
      <c r="A308" s="159"/>
      <c r="B308" s="167"/>
      <c r="C308" s="167"/>
      <c r="D308" s="167"/>
      <c r="E308" s="161"/>
      <c r="F308" s="161"/>
      <c r="G308" s="161"/>
      <c r="H308" s="161"/>
      <c r="I308" s="162"/>
      <c r="J308" s="162"/>
      <c r="K308" s="166"/>
      <c r="L308" s="162"/>
      <c r="M308" s="161"/>
      <c r="N308" s="161"/>
      <c r="O308" s="161"/>
      <c r="P308" s="161"/>
      <c r="Q308" s="161"/>
    </row>
    <row r="309" spans="1:17" ht="12.75">
      <c r="A309" s="159"/>
      <c r="B309" s="167"/>
      <c r="C309" s="167"/>
      <c r="D309" s="167"/>
      <c r="E309" s="161"/>
      <c r="F309" s="161"/>
      <c r="G309" s="161"/>
      <c r="H309" s="161"/>
      <c r="I309" s="162"/>
      <c r="J309" s="162"/>
      <c r="K309" s="166"/>
      <c r="L309" s="162"/>
      <c r="M309" s="161"/>
      <c r="N309" s="161"/>
      <c r="O309" s="161"/>
      <c r="P309" s="161"/>
      <c r="Q309" s="161"/>
    </row>
    <row r="310" spans="1:17" ht="12.75">
      <c r="A310" s="159"/>
      <c r="B310" s="167"/>
      <c r="C310" s="167"/>
      <c r="D310" s="167"/>
      <c r="E310" s="161"/>
      <c r="F310" s="161"/>
      <c r="G310" s="161"/>
      <c r="H310" s="161"/>
      <c r="I310" s="162"/>
      <c r="J310" s="162"/>
      <c r="K310" s="166"/>
      <c r="L310" s="162"/>
      <c r="M310" s="161"/>
      <c r="N310" s="161"/>
      <c r="O310" s="161"/>
      <c r="P310" s="161"/>
      <c r="Q310" s="161"/>
    </row>
    <row r="311" spans="1:17" ht="12.75">
      <c r="A311" s="159"/>
      <c r="B311" s="167"/>
      <c r="C311" s="167"/>
      <c r="D311" s="167"/>
      <c r="E311" s="161"/>
      <c r="F311" s="161"/>
      <c r="G311" s="161"/>
      <c r="H311" s="161"/>
      <c r="I311" s="162"/>
      <c r="J311" s="162"/>
      <c r="K311" s="166"/>
      <c r="L311" s="162"/>
      <c r="M311" s="161"/>
      <c r="N311" s="161"/>
      <c r="O311" s="161"/>
      <c r="P311" s="161"/>
      <c r="Q311" s="161"/>
    </row>
    <row r="312" spans="1:17" ht="12.75">
      <c r="A312" s="159"/>
      <c r="B312" s="167"/>
      <c r="C312" s="167"/>
      <c r="D312" s="167"/>
      <c r="E312" s="161"/>
      <c r="F312" s="161"/>
      <c r="G312" s="161"/>
      <c r="H312" s="161"/>
      <c r="I312" s="162"/>
      <c r="J312" s="162"/>
      <c r="K312" s="166"/>
      <c r="L312" s="162"/>
      <c r="M312" s="161"/>
      <c r="N312" s="161"/>
      <c r="O312" s="161"/>
      <c r="P312" s="161"/>
      <c r="Q312" s="161"/>
    </row>
    <row r="313" spans="1:17" ht="12.75">
      <c r="A313" s="159"/>
      <c r="B313" s="167"/>
      <c r="C313" s="167"/>
      <c r="D313" s="167"/>
      <c r="E313" s="161"/>
      <c r="F313" s="161"/>
      <c r="G313" s="161"/>
      <c r="H313" s="161"/>
      <c r="I313" s="162"/>
      <c r="J313" s="162"/>
      <c r="K313" s="166"/>
      <c r="L313" s="162"/>
      <c r="M313" s="161"/>
      <c r="N313" s="161"/>
      <c r="O313" s="161"/>
      <c r="P313" s="161"/>
      <c r="Q313" s="161"/>
    </row>
    <row r="314" spans="1:17" ht="12.75">
      <c r="A314" s="159"/>
      <c r="B314" s="167"/>
      <c r="C314" s="167"/>
      <c r="D314" s="167"/>
      <c r="E314" s="161"/>
      <c r="F314" s="161"/>
      <c r="G314" s="161"/>
      <c r="H314" s="161"/>
      <c r="I314" s="162"/>
      <c r="J314" s="162"/>
      <c r="K314" s="166"/>
      <c r="L314" s="162"/>
      <c r="M314" s="161"/>
      <c r="N314" s="161"/>
      <c r="O314" s="161"/>
      <c r="P314" s="161"/>
      <c r="Q314" s="161"/>
    </row>
    <row r="315" spans="1:17" ht="12.75">
      <c r="A315" s="159"/>
      <c r="B315" s="167"/>
      <c r="C315" s="167"/>
      <c r="D315" s="167"/>
      <c r="E315" s="161"/>
      <c r="F315" s="161"/>
      <c r="G315" s="161"/>
      <c r="H315" s="161"/>
      <c r="I315" s="162"/>
      <c r="J315" s="162"/>
      <c r="K315" s="166"/>
      <c r="L315" s="162"/>
      <c r="M315" s="161"/>
      <c r="N315" s="161"/>
      <c r="O315" s="161"/>
      <c r="P315" s="161"/>
      <c r="Q315" s="161"/>
    </row>
    <row r="316" spans="1:17" ht="12.75">
      <c r="A316" s="159"/>
      <c r="B316" s="167"/>
      <c r="C316" s="167"/>
      <c r="D316" s="167"/>
      <c r="E316" s="161"/>
      <c r="F316" s="161"/>
      <c r="G316" s="161"/>
      <c r="H316" s="161"/>
      <c r="I316" s="162"/>
      <c r="J316" s="162"/>
      <c r="K316" s="166"/>
      <c r="L316" s="162"/>
      <c r="M316" s="161"/>
      <c r="N316" s="161"/>
      <c r="O316" s="161"/>
      <c r="P316" s="161"/>
      <c r="Q316" s="161"/>
    </row>
    <row r="317" spans="1:17" ht="12.75">
      <c r="A317" s="159"/>
      <c r="B317" s="167"/>
      <c r="C317" s="167"/>
      <c r="D317" s="167"/>
      <c r="E317" s="161"/>
      <c r="F317" s="161"/>
      <c r="G317" s="161"/>
      <c r="H317" s="161"/>
      <c r="I317" s="162"/>
      <c r="J317" s="162"/>
      <c r="K317" s="166"/>
      <c r="L317" s="162"/>
      <c r="M317" s="161"/>
      <c r="N317" s="161"/>
      <c r="O317" s="161"/>
      <c r="P317" s="161"/>
      <c r="Q317" s="161"/>
    </row>
    <row r="318" spans="1:17" ht="12.75">
      <c r="A318" s="159"/>
      <c r="C318" s="167"/>
      <c r="D318" s="167"/>
      <c r="E318" s="161"/>
      <c r="F318" s="161"/>
      <c r="G318" s="161"/>
      <c r="H318" s="161"/>
      <c r="I318" s="162"/>
      <c r="J318" s="162"/>
      <c r="K318" s="166"/>
      <c r="L318" s="162"/>
      <c r="M318" s="161"/>
      <c r="N318" s="161"/>
      <c r="O318" s="161"/>
      <c r="P318" s="161"/>
      <c r="Q318" s="161"/>
    </row>
  </sheetData>
  <sheetProtection selectLockedCells="1" selectUnlockedCells="1"/>
  <autoFilter ref="A5:Y5"/>
  <mergeCells count="13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hyperlinks>
    <hyperlink ref="D23" r:id="rId1" display="www.biegigorskie.pl"/>
    <hyperlink ref="D174" r:id="rId2" display="www.biegajznami.pl"/>
  </hyperlinks>
  <printOptions/>
  <pageMargins left="0.1701388888888889" right="0.1701388888888889" top="0.75" bottom="0.3701388888888889" header="0.5118055555555555" footer="0.5118055555555555"/>
  <pageSetup horizontalDpi="300" verticalDpi="300" orientation="portrait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214"/>
  <sheetViews>
    <sheetView zoomScale="85" zoomScaleNormal="85" workbookViewId="0" topLeftCell="A3">
      <selection activeCell="D14" sqref="D14"/>
    </sheetView>
  </sheetViews>
  <sheetFormatPr defaultColWidth="8.796875" defaultRowHeight="14.25"/>
  <cols>
    <col min="1" max="1" width="4.8984375" style="1" customWidth="1"/>
    <col min="2" max="2" width="23.59765625" style="1" customWidth="1"/>
    <col min="3" max="3" width="13.09765625" style="1" customWidth="1"/>
    <col min="4" max="4" width="32.59765625" style="1" customWidth="1"/>
    <col min="5" max="5" width="7.3984375" style="168" customWidth="1"/>
    <col min="6" max="6" width="5.5" style="1" customWidth="1"/>
    <col min="7" max="7" width="5.09765625" style="1" customWidth="1"/>
    <col min="8" max="8" width="5.8984375" style="1" customWidth="1"/>
    <col min="9" max="9" width="8.796875" style="1" customWidth="1"/>
    <col min="10" max="10" width="7.296875" style="1" customWidth="1"/>
    <col min="11" max="11" width="7.8984375" style="164" customWidth="1"/>
    <col min="12" max="12" width="6.3984375" style="1" customWidth="1"/>
    <col min="13" max="13" width="5.296875" style="1" customWidth="1"/>
    <col min="14" max="14" width="5.796875" style="1" customWidth="1"/>
    <col min="15" max="15" width="9.09765625" style="1" customWidth="1"/>
    <col min="16" max="17" width="5.796875" style="1" customWidth="1"/>
    <col min="18" max="20" width="5.59765625" style="1" customWidth="1"/>
    <col min="21" max="21" width="5.5" style="1" customWidth="1"/>
    <col min="22" max="24" width="5.59765625" style="1" customWidth="1"/>
    <col min="25" max="25" width="5.296875" style="1" customWidth="1"/>
    <col min="26" max="16384" width="9" style="1" customWidth="1"/>
  </cols>
  <sheetData>
    <row r="1" spans="1:12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25" s="14" customFormat="1" ht="12.75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0" t="s">
        <v>2</v>
      </c>
      <c r="M2" s="10" t="s">
        <v>2</v>
      </c>
      <c r="N2" s="11" t="s">
        <v>3</v>
      </c>
      <c r="O2" s="11" t="s">
        <v>3</v>
      </c>
      <c r="P2" s="10" t="s">
        <v>2</v>
      </c>
      <c r="Q2" s="11" t="s">
        <v>3</v>
      </c>
      <c r="R2" s="12" t="s">
        <v>3</v>
      </c>
      <c r="S2" s="10" t="s">
        <v>2</v>
      </c>
      <c r="T2" s="10" t="s">
        <v>2</v>
      </c>
      <c r="U2" s="13" t="s">
        <v>4</v>
      </c>
      <c r="V2" s="13" t="s">
        <v>4</v>
      </c>
      <c r="W2" s="10" t="s">
        <v>2</v>
      </c>
      <c r="X2" s="12" t="s">
        <v>3</v>
      </c>
      <c r="Y2" s="10" t="s">
        <v>2</v>
      </c>
    </row>
    <row r="3" spans="1:25" s="30" customFormat="1" ht="15" customHeight="1">
      <c r="A3" s="15" t="s">
        <v>5</v>
      </c>
      <c r="B3" s="170" t="s">
        <v>6</v>
      </c>
      <c r="C3" s="170" t="s">
        <v>7</v>
      </c>
      <c r="D3" s="170" t="s">
        <v>8</v>
      </c>
      <c r="E3" s="16" t="s">
        <v>9</v>
      </c>
      <c r="F3" s="17" t="s">
        <v>10</v>
      </c>
      <c r="G3" s="18" t="s">
        <v>11</v>
      </c>
      <c r="H3" s="19" t="s">
        <v>12</v>
      </c>
      <c r="I3" s="20" t="s">
        <v>13</v>
      </c>
      <c r="J3" s="21" t="s">
        <v>14</v>
      </c>
      <c r="K3" s="22" t="s">
        <v>15</v>
      </c>
      <c r="L3" s="171" t="s">
        <v>16</v>
      </c>
      <c r="M3" s="171" t="s">
        <v>16</v>
      </c>
      <c r="N3" s="172" t="s">
        <v>16</v>
      </c>
      <c r="O3" s="172" t="s">
        <v>17</v>
      </c>
      <c r="P3" s="171" t="s">
        <v>16</v>
      </c>
      <c r="Q3" s="172" t="s">
        <v>16</v>
      </c>
      <c r="R3" s="26" t="s">
        <v>16</v>
      </c>
      <c r="S3" s="27" t="s">
        <v>16</v>
      </c>
      <c r="T3" s="27" t="s">
        <v>16</v>
      </c>
      <c r="U3" s="28" t="s">
        <v>17</v>
      </c>
      <c r="V3" s="29" t="s">
        <v>16</v>
      </c>
      <c r="W3" s="23" t="s">
        <v>18</v>
      </c>
      <c r="X3" s="26" t="s">
        <v>19</v>
      </c>
      <c r="Y3" s="27" t="s">
        <v>16</v>
      </c>
    </row>
    <row r="4" spans="1:25" s="30" customFormat="1" ht="233.25" customHeight="1">
      <c r="A4" s="15"/>
      <c r="B4" s="170"/>
      <c r="C4" s="170"/>
      <c r="D4" s="170"/>
      <c r="E4" s="16"/>
      <c r="F4" s="17"/>
      <c r="G4" s="18"/>
      <c r="H4" s="19"/>
      <c r="I4" s="20"/>
      <c r="J4" s="21"/>
      <c r="K4" s="22"/>
      <c r="L4" s="31" t="s">
        <v>20</v>
      </c>
      <c r="M4" s="32" t="s">
        <v>21</v>
      </c>
      <c r="N4" s="32" t="s">
        <v>22</v>
      </c>
      <c r="O4" s="33" t="s">
        <v>587</v>
      </c>
      <c r="P4" s="173" t="s">
        <v>588</v>
      </c>
      <c r="Q4" s="173" t="s">
        <v>25</v>
      </c>
      <c r="R4" s="36" t="s">
        <v>26</v>
      </c>
      <c r="S4" s="36" t="s">
        <v>27</v>
      </c>
      <c r="T4" s="36" t="s">
        <v>28</v>
      </c>
      <c r="U4" s="36" t="s">
        <v>29</v>
      </c>
      <c r="V4" s="36" t="s">
        <v>30</v>
      </c>
      <c r="W4" s="36" t="s">
        <v>31</v>
      </c>
      <c r="X4" s="36" t="s">
        <v>32</v>
      </c>
      <c r="Y4" s="36" t="s">
        <v>33</v>
      </c>
    </row>
    <row r="5" spans="1:25" s="41" customFormat="1" ht="12.75">
      <c r="A5" s="38" t="s">
        <v>34</v>
      </c>
      <c r="B5" s="38" t="s">
        <v>35</v>
      </c>
      <c r="C5" s="38" t="s">
        <v>36</v>
      </c>
      <c r="D5" s="38" t="s">
        <v>37</v>
      </c>
      <c r="E5" s="38" t="s">
        <v>38</v>
      </c>
      <c r="F5" s="38" t="s">
        <v>39</v>
      </c>
      <c r="G5" s="38" t="s">
        <v>40</v>
      </c>
      <c r="H5" s="38" t="s">
        <v>41</v>
      </c>
      <c r="I5" s="38" t="s">
        <v>42</v>
      </c>
      <c r="J5" s="38" t="s">
        <v>43</v>
      </c>
      <c r="K5" s="38" t="s">
        <v>44</v>
      </c>
      <c r="L5" s="39">
        <v>1</v>
      </c>
      <c r="M5" s="39">
        <v>2</v>
      </c>
      <c r="N5" s="39">
        <v>3</v>
      </c>
      <c r="O5" s="39">
        <v>4</v>
      </c>
      <c r="P5" s="39">
        <v>5</v>
      </c>
      <c r="Q5" s="40">
        <v>6</v>
      </c>
      <c r="R5" s="39">
        <v>7</v>
      </c>
      <c r="S5" s="39">
        <v>8</v>
      </c>
      <c r="T5" s="39">
        <v>9</v>
      </c>
      <c r="U5" s="39">
        <v>10</v>
      </c>
      <c r="V5" s="39">
        <v>11</v>
      </c>
      <c r="W5" s="39">
        <v>12</v>
      </c>
      <c r="X5" s="39">
        <v>13</v>
      </c>
      <c r="Y5" s="39">
        <v>14</v>
      </c>
    </row>
    <row r="6" spans="1:25" s="30" customFormat="1" ht="12.75">
      <c r="A6" s="174" t="s">
        <v>34</v>
      </c>
      <c r="B6" s="175" t="s">
        <v>589</v>
      </c>
      <c r="C6" s="176" t="s">
        <v>590</v>
      </c>
      <c r="D6" s="177" t="s">
        <v>108</v>
      </c>
      <c r="E6" s="178">
        <v>1979</v>
      </c>
      <c r="F6" s="179" t="s">
        <v>61</v>
      </c>
      <c r="G6" s="179" t="s">
        <v>34</v>
      </c>
      <c r="H6" s="23">
        <f>L6+M6+P6+S6+T6++W6+Y6</f>
        <v>195</v>
      </c>
      <c r="I6" s="24">
        <f>N6+O6+Q6+R6+X6</f>
        <v>23</v>
      </c>
      <c r="J6" s="13">
        <f>U6+V6</f>
        <v>0</v>
      </c>
      <c r="K6" s="46">
        <f>SUM(L6:Y6)</f>
        <v>218</v>
      </c>
      <c r="L6" s="179">
        <v>50</v>
      </c>
      <c r="M6" s="179">
        <v>65</v>
      </c>
      <c r="N6" s="179"/>
      <c r="O6" s="179"/>
      <c r="P6" s="179">
        <v>80</v>
      </c>
      <c r="Q6" s="180">
        <v>23</v>
      </c>
      <c r="R6" s="89"/>
      <c r="S6" s="89"/>
      <c r="T6" s="89"/>
      <c r="U6" s="89"/>
      <c r="V6" s="89"/>
      <c r="W6" s="89"/>
      <c r="X6" s="89"/>
      <c r="Y6" s="89"/>
    </row>
    <row r="7" spans="1:25" s="30" customFormat="1" ht="12.75">
      <c r="A7" s="174" t="s">
        <v>35</v>
      </c>
      <c r="B7" s="181" t="s">
        <v>591</v>
      </c>
      <c r="C7" s="177" t="s">
        <v>592</v>
      </c>
      <c r="D7" s="182" t="s">
        <v>204</v>
      </c>
      <c r="E7" s="183">
        <v>1994</v>
      </c>
      <c r="F7" s="179" t="s">
        <v>57</v>
      </c>
      <c r="G7" s="179" t="s">
        <v>34</v>
      </c>
      <c r="H7" s="23">
        <f>L7+M7+P7+S7+T7++W7+Y7</f>
        <v>0</v>
      </c>
      <c r="I7" s="24">
        <f>N7+O7+Q7+R7+X7</f>
        <v>200</v>
      </c>
      <c r="J7" s="13">
        <f>U7+V7</f>
        <v>0</v>
      </c>
      <c r="K7" s="46">
        <f>SUM(L7:Y7)</f>
        <v>200</v>
      </c>
      <c r="L7" s="179"/>
      <c r="M7" s="179"/>
      <c r="N7" s="179"/>
      <c r="O7" s="179">
        <v>200</v>
      </c>
      <c r="P7" s="179"/>
      <c r="Q7" s="180"/>
      <c r="R7" s="89"/>
      <c r="S7" s="89"/>
      <c r="T7" s="89"/>
      <c r="U7" s="89"/>
      <c r="V7" s="89"/>
      <c r="W7" s="89"/>
      <c r="X7" s="89"/>
      <c r="Y7" s="89"/>
    </row>
    <row r="8" spans="1:25" s="30" customFormat="1" ht="12.75">
      <c r="A8" s="174" t="s">
        <v>36</v>
      </c>
      <c r="B8" s="184" t="s">
        <v>593</v>
      </c>
      <c r="C8" s="177" t="s">
        <v>594</v>
      </c>
      <c r="D8" s="185" t="s">
        <v>204</v>
      </c>
      <c r="E8" s="186">
        <v>1996</v>
      </c>
      <c r="F8" s="179" t="s">
        <v>57</v>
      </c>
      <c r="G8" s="179" t="s">
        <v>34</v>
      </c>
      <c r="H8" s="23">
        <f>L8+M8+P8+S8+T8++W8+Y8</f>
        <v>0</v>
      </c>
      <c r="I8" s="24">
        <f>N8+O8+Q8+R8+X8</f>
        <v>200</v>
      </c>
      <c r="J8" s="13">
        <f>U8+V8</f>
        <v>0</v>
      </c>
      <c r="K8" s="46">
        <f>SUM(L8:Y8)</f>
        <v>200</v>
      </c>
      <c r="L8" s="179"/>
      <c r="M8" s="179"/>
      <c r="N8" s="179"/>
      <c r="O8" s="179">
        <v>200</v>
      </c>
      <c r="P8" s="179"/>
      <c r="Q8" s="180"/>
      <c r="R8" s="89"/>
      <c r="S8" s="89"/>
      <c r="T8" s="89"/>
      <c r="U8" s="89"/>
      <c r="V8" s="89"/>
      <c r="W8" s="89"/>
      <c r="X8" s="89"/>
      <c r="Y8" s="89"/>
    </row>
    <row r="9" spans="1:25" s="30" customFormat="1" ht="12.75">
      <c r="A9" s="174" t="s">
        <v>37</v>
      </c>
      <c r="B9" s="187" t="s">
        <v>595</v>
      </c>
      <c r="C9" s="188" t="s">
        <v>596</v>
      </c>
      <c r="D9" s="189" t="s">
        <v>597</v>
      </c>
      <c r="E9" s="186">
        <v>1996</v>
      </c>
      <c r="F9" s="179" t="s">
        <v>57</v>
      </c>
      <c r="G9" s="179" t="s">
        <v>36</v>
      </c>
      <c r="H9" s="23">
        <f>L9+M9+P9+S9+T9++W9+Y9</f>
        <v>0</v>
      </c>
      <c r="I9" s="24">
        <f>N9+O9+Q9+R9+X9</f>
        <v>180</v>
      </c>
      <c r="J9" s="13">
        <f>U9+V9</f>
        <v>0</v>
      </c>
      <c r="K9" s="46">
        <f>SUM(L9:Y9)</f>
        <v>180</v>
      </c>
      <c r="L9" s="179"/>
      <c r="M9" s="179"/>
      <c r="N9" s="179"/>
      <c r="O9" s="179">
        <v>180</v>
      </c>
      <c r="P9" s="179"/>
      <c r="Q9" s="180"/>
      <c r="R9" s="89"/>
      <c r="S9" s="89"/>
      <c r="T9" s="89"/>
      <c r="U9" s="89"/>
      <c r="V9" s="89"/>
      <c r="W9" s="89"/>
      <c r="X9" s="89"/>
      <c r="Y9" s="89"/>
    </row>
    <row r="10" spans="1:25" s="30" customFormat="1" ht="12.75">
      <c r="A10" s="174" t="s">
        <v>38</v>
      </c>
      <c r="B10" s="190" t="s">
        <v>598</v>
      </c>
      <c r="C10" s="188" t="s">
        <v>599</v>
      </c>
      <c r="D10" s="191" t="s">
        <v>96</v>
      </c>
      <c r="E10" s="183">
        <v>1993</v>
      </c>
      <c r="F10" s="179" t="s">
        <v>57</v>
      </c>
      <c r="G10" s="179" t="s">
        <v>37</v>
      </c>
      <c r="H10" s="23">
        <f>L10+M10+P10+S10+T10++W10+Y10</f>
        <v>0</v>
      </c>
      <c r="I10" s="24">
        <f>N10+O10+Q10+R10+X10</f>
        <v>180</v>
      </c>
      <c r="J10" s="13">
        <f>U10+V10</f>
        <v>0</v>
      </c>
      <c r="K10" s="46">
        <f>SUM(L10:Y10)</f>
        <v>180</v>
      </c>
      <c r="L10" s="179"/>
      <c r="M10" s="179"/>
      <c r="N10" s="179"/>
      <c r="O10" s="179">
        <v>180</v>
      </c>
      <c r="P10" s="179"/>
      <c r="Q10" s="180"/>
      <c r="R10" s="89"/>
      <c r="S10" s="89"/>
      <c r="T10" s="89"/>
      <c r="U10" s="89"/>
      <c r="V10" s="89"/>
      <c r="W10" s="89"/>
      <c r="X10" s="89"/>
      <c r="Y10" s="89"/>
    </row>
    <row r="11" spans="1:25" s="30" customFormat="1" ht="12.75">
      <c r="A11" s="174" t="s">
        <v>39</v>
      </c>
      <c r="B11" s="190" t="s">
        <v>600</v>
      </c>
      <c r="C11" s="188" t="s">
        <v>601</v>
      </c>
      <c r="D11" s="191" t="s">
        <v>150</v>
      </c>
      <c r="E11" s="183">
        <v>1994</v>
      </c>
      <c r="F11" s="179" t="s">
        <v>57</v>
      </c>
      <c r="G11" s="179" t="s">
        <v>38</v>
      </c>
      <c r="H11" s="23">
        <f>L11+M11+P11+S11+T11++W11+Y11</f>
        <v>0</v>
      </c>
      <c r="I11" s="24">
        <f>N11+O11+Q11+R11+X11</f>
        <v>160</v>
      </c>
      <c r="J11" s="13">
        <f>U11+V11</f>
        <v>0</v>
      </c>
      <c r="K11" s="46">
        <f>SUM(L11:Y11)</f>
        <v>160</v>
      </c>
      <c r="L11" s="179"/>
      <c r="M11" s="179"/>
      <c r="N11" s="179"/>
      <c r="O11" s="179">
        <v>160</v>
      </c>
      <c r="P11" s="179"/>
      <c r="Q11" s="180"/>
      <c r="R11" s="89"/>
      <c r="S11" s="89"/>
      <c r="T11" s="89"/>
      <c r="U11" s="89"/>
      <c r="V11" s="89"/>
      <c r="W11" s="89"/>
      <c r="X11" s="89"/>
      <c r="Y11" s="89"/>
    </row>
    <row r="12" spans="1:25" s="30" customFormat="1" ht="12.75">
      <c r="A12" s="174" t="s">
        <v>40</v>
      </c>
      <c r="B12" s="187" t="s">
        <v>602</v>
      </c>
      <c r="C12" s="188" t="s">
        <v>603</v>
      </c>
      <c r="D12" s="189" t="s">
        <v>123</v>
      </c>
      <c r="E12" s="186">
        <v>1996</v>
      </c>
      <c r="F12" s="179" t="s">
        <v>57</v>
      </c>
      <c r="G12" s="179" t="s">
        <v>39</v>
      </c>
      <c r="H12" s="23">
        <f>L12+M12+P12+S12+T12++W12+Y12</f>
        <v>0</v>
      </c>
      <c r="I12" s="24">
        <f>N12+O12+Q12+R12+X12</f>
        <v>160</v>
      </c>
      <c r="J12" s="13">
        <f>U12+V12</f>
        <v>0</v>
      </c>
      <c r="K12" s="46">
        <f>SUM(L12:Y12)</f>
        <v>160</v>
      </c>
      <c r="L12" s="179"/>
      <c r="M12" s="179"/>
      <c r="N12" s="179"/>
      <c r="O12" s="179">
        <v>160</v>
      </c>
      <c r="P12" s="179"/>
      <c r="Q12" s="180"/>
      <c r="R12" s="89"/>
      <c r="S12" s="89"/>
      <c r="T12" s="89"/>
      <c r="U12" s="89"/>
      <c r="V12" s="89"/>
      <c r="W12" s="89"/>
      <c r="X12" s="89"/>
      <c r="Y12" s="89"/>
    </row>
    <row r="13" spans="1:25" s="30" customFormat="1" ht="12.75">
      <c r="A13" s="174" t="s">
        <v>41</v>
      </c>
      <c r="B13" s="190" t="s">
        <v>604</v>
      </c>
      <c r="C13" s="188" t="s">
        <v>605</v>
      </c>
      <c r="D13" s="191" t="s">
        <v>56</v>
      </c>
      <c r="E13" s="183">
        <v>1994</v>
      </c>
      <c r="F13" s="179" t="s">
        <v>57</v>
      </c>
      <c r="G13" s="179" t="s">
        <v>40</v>
      </c>
      <c r="H13" s="23">
        <f>L13+M13+P13+S13+T13++W13+Y13</f>
        <v>50</v>
      </c>
      <c r="I13" s="24">
        <f>N13+O13+Q13+R13+X13</f>
        <v>92</v>
      </c>
      <c r="J13" s="13">
        <f>U13+V13</f>
        <v>0</v>
      </c>
      <c r="K13" s="46">
        <f>SUM(L13:Y13)</f>
        <v>142</v>
      </c>
      <c r="L13" s="179"/>
      <c r="M13" s="179"/>
      <c r="N13" s="179"/>
      <c r="O13" s="179">
        <v>92</v>
      </c>
      <c r="P13" s="179">
        <v>50</v>
      </c>
      <c r="Q13" s="180"/>
      <c r="R13" s="89"/>
      <c r="S13" s="89"/>
      <c r="T13" s="89"/>
      <c r="U13" s="89"/>
      <c r="V13" s="89"/>
      <c r="W13" s="89"/>
      <c r="X13" s="89"/>
      <c r="Y13" s="89"/>
    </row>
    <row r="14" spans="1:25" s="30" customFormat="1" ht="12.75">
      <c r="A14" s="174" t="s">
        <v>42</v>
      </c>
      <c r="B14" s="187" t="s">
        <v>606</v>
      </c>
      <c r="C14" s="188" t="s">
        <v>607</v>
      </c>
      <c r="D14" s="189" t="s">
        <v>208</v>
      </c>
      <c r="E14" s="186">
        <v>1996</v>
      </c>
      <c r="F14" s="179" t="s">
        <v>57</v>
      </c>
      <c r="G14" s="179" t="s">
        <v>41</v>
      </c>
      <c r="H14" s="23">
        <f>L14+M14+P14+S14+T14++W14+Y14</f>
        <v>42</v>
      </c>
      <c r="I14" s="24">
        <f>N14+O14+Q14+R14+X14</f>
        <v>100</v>
      </c>
      <c r="J14" s="13">
        <f>U14+V14</f>
        <v>0</v>
      </c>
      <c r="K14" s="46">
        <f>SUM(L14:Y14)</f>
        <v>142</v>
      </c>
      <c r="L14" s="179"/>
      <c r="M14" s="179"/>
      <c r="N14" s="179"/>
      <c r="O14" s="179">
        <v>100</v>
      </c>
      <c r="P14" s="179">
        <v>42</v>
      </c>
      <c r="Q14" s="180"/>
      <c r="R14" s="89"/>
      <c r="S14" s="89"/>
      <c r="T14" s="89"/>
      <c r="U14" s="89"/>
      <c r="V14" s="89"/>
      <c r="W14" s="89"/>
      <c r="X14" s="89"/>
      <c r="Y14" s="89"/>
    </row>
    <row r="15" spans="1:25" s="30" customFormat="1" ht="12.75">
      <c r="A15" s="174" t="s">
        <v>43</v>
      </c>
      <c r="B15" s="190" t="s">
        <v>608</v>
      </c>
      <c r="C15" s="188" t="s">
        <v>609</v>
      </c>
      <c r="D15" s="191" t="s">
        <v>123</v>
      </c>
      <c r="E15" s="183">
        <v>1993</v>
      </c>
      <c r="F15" s="179" t="s">
        <v>57</v>
      </c>
      <c r="G15" s="179" t="s">
        <v>42</v>
      </c>
      <c r="H15" s="23">
        <f>L15+M15+P15+S15+T15++W15+Y15</f>
        <v>0</v>
      </c>
      <c r="I15" s="24">
        <f>N15+O15+Q15+R15+X15</f>
        <v>140</v>
      </c>
      <c r="J15" s="13">
        <f>U15+V15</f>
        <v>0</v>
      </c>
      <c r="K15" s="46">
        <f>SUM(L15:Y15)</f>
        <v>140</v>
      </c>
      <c r="L15" s="179"/>
      <c r="M15" s="179"/>
      <c r="N15" s="179"/>
      <c r="O15" s="179">
        <v>140</v>
      </c>
      <c r="P15" s="179"/>
      <c r="Q15" s="180"/>
      <c r="R15" s="89"/>
      <c r="S15" s="89"/>
      <c r="T15" s="89"/>
      <c r="U15" s="89"/>
      <c r="V15" s="89"/>
      <c r="W15" s="89"/>
      <c r="X15" s="89"/>
      <c r="Y15" s="89"/>
    </row>
    <row r="16" spans="1:25" s="30" customFormat="1" ht="12.75">
      <c r="A16" s="174" t="s">
        <v>44</v>
      </c>
      <c r="B16" s="187" t="s">
        <v>610</v>
      </c>
      <c r="C16" s="188" t="s">
        <v>611</v>
      </c>
      <c r="D16" s="189" t="s">
        <v>612</v>
      </c>
      <c r="E16" s="186">
        <v>1996</v>
      </c>
      <c r="F16" s="179" t="s">
        <v>57</v>
      </c>
      <c r="G16" s="179" t="s">
        <v>43</v>
      </c>
      <c r="H16" s="23">
        <f>L16+M16+P16+S16+T16++W16+Y16</f>
        <v>0</v>
      </c>
      <c r="I16" s="24">
        <f>N16+O16+Q16+R16+X16</f>
        <v>140</v>
      </c>
      <c r="J16" s="13">
        <f>U16+V16</f>
        <v>0</v>
      </c>
      <c r="K16" s="46">
        <f>SUM(L16:Y16)</f>
        <v>140</v>
      </c>
      <c r="L16" s="179"/>
      <c r="M16" s="179"/>
      <c r="N16" s="179"/>
      <c r="O16" s="179">
        <v>140</v>
      </c>
      <c r="P16" s="179"/>
      <c r="Q16" s="180"/>
      <c r="R16" s="89"/>
      <c r="S16" s="89"/>
      <c r="T16" s="89"/>
      <c r="U16" s="89"/>
      <c r="V16" s="89"/>
      <c r="W16" s="89"/>
      <c r="X16" s="89"/>
      <c r="Y16" s="89"/>
    </row>
    <row r="17" spans="1:25" s="30" customFormat="1" ht="12.75">
      <c r="A17" s="174" t="s">
        <v>80</v>
      </c>
      <c r="B17" s="190" t="s">
        <v>613</v>
      </c>
      <c r="C17" s="188" t="s">
        <v>614</v>
      </c>
      <c r="D17" s="191" t="s">
        <v>96</v>
      </c>
      <c r="E17" s="183">
        <v>1994</v>
      </c>
      <c r="F17" s="179" t="s">
        <v>57</v>
      </c>
      <c r="G17" s="179" t="s">
        <v>44</v>
      </c>
      <c r="H17" s="23">
        <f>L17+M17+P17+S17+T17++W17+Y17</f>
        <v>0</v>
      </c>
      <c r="I17" s="24">
        <f>N17+O17+Q17+R17+X17</f>
        <v>130</v>
      </c>
      <c r="J17" s="13">
        <f>U17+V17</f>
        <v>0</v>
      </c>
      <c r="K17" s="46">
        <f>SUM(L17:Y17)</f>
        <v>130</v>
      </c>
      <c r="L17" s="179"/>
      <c r="M17" s="179"/>
      <c r="N17" s="179"/>
      <c r="O17" s="179">
        <v>130</v>
      </c>
      <c r="P17" s="179"/>
      <c r="Q17" s="180"/>
      <c r="R17" s="89"/>
      <c r="S17" s="89"/>
      <c r="T17" s="89"/>
      <c r="U17" s="89"/>
      <c r="V17" s="89"/>
      <c r="W17" s="89"/>
      <c r="X17" s="89"/>
      <c r="Y17" s="89"/>
    </row>
    <row r="18" spans="1:25" s="30" customFormat="1" ht="12.75">
      <c r="A18" s="174" t="s">
        <v>82</v>
      </c>
      <c r="B18" s="187" t="s">
        <v>615</v>
      </c>
      <c r="C18" s="188" t="s">
        <v>611</v>
      </c>
      <c r="D18" s="189" t="s">
        <v>616</v>
      </c>
      <c r="E18" s="186">
        <v>1995</v>
      </c>
      <c r="F18" s="179" t="s">
        <v>57</v>
      </c>
      <c r="G18" s="179" t="s">
        <v>80</v>
      </c>
      <c r="H18" s="23">
        <f>L18+M18+P18+S18+T18++W18+Y18</f>
        <v>0</v>
      </c>
      <c r="I18" s="24">
        <f>N18+O18+Q18+R18+X18</f>
        <v>130</v>
      </c>
      <c r="J18" s="13">
        <f>U18+V18</f>
        <v>0</v>
      </c>
      <c r="K18" s="46">
        <f>SUM(L18:Y18)</f>
        <v>130</v>
      </c>
      <c r="L18" s="179"/>
      <c r="M18" s="179"/>
      <c r="N18" s="179"/>
      <c r="O18" s="179">
        <v>130</v>
      </c>
      <c r="P18" s="179"/>
      <c r="Q18" s="180"/>
      <c r="R18" s="89"/>
      <c r="S18" s="89"/>
      <c r="T18" s="89"/>
      <c r="U18" s="89"/>
      <c r="V18" s="89"/>
      <c r="W18" s="89"/>
      <c r="X18" s="89"/>
      <c r="Y18" s="89"/>
    </row>
    <row r="19" spans="1:25" s="30" customFormat="1" ht="12.75">
      <c r="A19" s="174" t="s">
        <v>85</v>
      </c>
      <c r="B19" s="192" t="s">
        <v>617</v>
      </c>
      <c r="C19" s="192" t="s">
        <v>618</v>
      </c>
      <c r="D19" s="192" t="s">
        <v>619</v>
      </c>
      <c r="E19" s="193">
        <v>1962</v>
      </c>
      <c r="F19" s="179" t="s">
        <v>117</v>
      </c>
      <c r="G19" s="179" t="s">
        <v>34</v>
      </c>
      <c r="H19" s="23">
        <f>L19+M19+P19+S19+T19++W19+Y19</f>
        <v>130</v>
      </c>
      <c r="I19" s="24">
        <f>N19+O19+Q19+R19+X19</f>
        <v>0</v>
      </c>
      <c r="J19" s="13">
        <f>U19+V19</f>
        <v>0</v>
      </c>
      <c r="K19" s="46">
        <f>SUM(L19:Y19)</f>
        <v>130</v>
      </c>
      <c r="L19" s="179"/>
      <c r="M19" s="179">
        <v>60</v>
      </c>
      <c r="N19" s="179"/>
      <c r="O19" s="179"/>
      <c r="P19" s="179">
        <v>70</v>
      </c>
      <c r="Q19" s="180"/>
      <c r="R19" s="89"/>
      <c r="S19" s="89"/>
      <c r="T19" s="89"/>
      <c r="U19" s="89"/>
      <c r="V19" s="89"/>
      <c r="W19" s="89"/>
      <c r="X19" s="89"/>
      <c r="Y19" s="89"/>
    </row>
    <row r="20" spans="1:25" s="30" customFormat="1" ht="12.75">
      <c r="A20" s="174" t="s">
        <v>89</v>
      </c>
      <c r="B20" s="190" t="s">
        <v>620</v>
      </c>
      <c r="C20" s="188" t="s">
        <v>621</v>
      </c>
      <c r="D20" s="191" t="s">
        <v>64</v>
      </c>
      <c r="E20" s="183">
        <v>1993</v>
      </c>
      <c r="F20" s="179" t="s">
        <v>57</v>
      </c>
      <c r="G20" s="179" t="s">
        <v>82</v>
      </c>
      <c r="H20" s="23">
        <f>L20+M20+P20+S20+T20++W20+Y20</f>
        <v>0</v>
      </c>
      <c r="I20" s="24">
        <f>N20+O20+Q20+R20+X20</f>
        <v>120</v>
      </c>
      <c r="J20" s="13">
        <f>U20+V20</f>
        <v>0</v>
      </c>
      <c r="K20" s="46">
        <f>SUM(L20:Y20)</f>
        <v>120</v>
      </c>
      <c r="L20" s="179"/>
      <c r="M20" s="179"/>
      <c r="N20" s="179"/>
      <c r="O20" s="179">
        <v>120</v>
      </c>
      <c r="P20" s="179"/>
      <c r="Q20" s="180"/>
      <c r="R20" s="89"/>
      <c r="S20" s="89"/>
      <c r="T20" s="89"/>
      <c r="U20" s="89"/>
      <c r="V20" s="89"/>
      <c r="W20" s="89"/>
      <c r="X20" s="89"/>
      <c r="Y20" s="89"/>
    </row>
    <row r="21" spans="1:25" s="30" customFormat="1" ht="12.75">
      <c r="A21" s="174" t="s">
        <v>93</v>
      </c>
      <c r="B21" s="187" t="s">
        <v>622</v>
      </c>
      <c r="C21" s="188" t="s">
        <v>592</v>
      </c>
      <c r="D21" s="189" t="s">
        <v>208</v>
      </c>
      <c r="E21" s="186">
        <v>1995</v>
      </c>
      <c r="F21" s="179" t="s">
        <v>57</v>
      </c>
      <c r="G21" s="179" t="s">
        <v>85</v>
      </c>
      <c r="H21" s="23">
        <f>L21+M21+P21+S21+T21++W21+Y21</f>
        <v>0</v>
      </c>
      <c r="I21" s="24">
        <f>N21+O21+Q21+R21+X21</f>
        <v>120</v>
      </c>
      <c r="J21" s="13">
        <f>U21+V21</f>
        <v>0</v>
      </c>
      <c r="K21" s="46">
        <f>SUM(L21:Y21)</f>
        <v>120</v>
      </c>
      <c r="L21" s="179"/>
      <c r="M21" s="179"/>
      <c r="N21" s="179"/>
      <c r="O21" s="179">
        <v>120</v>
      </c>
      <c r="P21" s="179"/>
      <c r="Q21" s="180"/>
      <c r="R21" s="89"/>
      <c r="S21" s="89"/>
      <c r="T21" s="89"/>
      <c r="U21" s="89"/>
      <c r="V21" s="89"/>
      <c r="W21" s="89"/>
      <c r="X21" s="89"/>
      <c r="Y21" s="89"/>
    </row>
    <row r="22" spans="1:25" s="30" customFormat="1" ht="12.75">
      <c r="A22" s="174" t="s">
        <v>97</v>
      </c>
      <c r="B22" s="175" t="s">
        <v>623</v>
      </c>
      <c r="C22" s="194" t="s">
        <v>614</v>
      </c>
      <c r="D22" s="175" t="s">
        <v>47</v>
      </c>
      <c r="E22" s="179">
        <v>1986</v>
      </c>
      <c r="F22" s="179" t="s">
        <v>48</v>
      </c>
      <c r="G22" s="179" t="s">
        <v>34</v>
      </c>
      <c r="H22" s="23">
        <f>L22+M22+P22+S22+T22++W22+Y22</f>
        <v>116</v>
      </c>
      <c r="I22" s="24">
        <f>N22+O22+Q22+R22+X22</f>
        <v>0</v>
      </c>
      <c r="J22" s="13">
        <f>U22+V22</f>
        <v>0</v>
      </c>
      <c r="K22" s="46">
        <f>SUM(L22:Y22)</f>
        <v>116</v>
      </c>
      <c r="L22" s="179">
        <v>46</v>
      </c>
      <c r="M22" s="179">
        <v>70</v>
      </c>
      <c r="N22" s="179"/>
      <c r="O22" s="179"/>
      <c r="P22" s="179"/>
      <c r="Q22" s="180"/>
      <c r="R22" s="89"/>
      <c r="S22" s="89"/>
      <c r="T22" s="89"/>
      <c r="U22" s="89"/>
      <c r="V22" s="89"/>
      <c r="W22" s="89"/>
      <c r="X22" s="89"/>
      <c r="Y22" s="89"/>
    </row>
    <row r="23" spans="1:25" s="30" customFormat="1" ht="12.75">
      <c r="A23" s="174" t="s">
        <v>101</v>
      </c>
      <c r="B23" s="195" t="s">
        <v>624</v>
      </c>
      <c r="C23" s="195" t="s">
        <v>609</v>
      </c>
      <c r="D23" s="195" t="s">
        <v>47</v>
      </c>
      <c r="E23" s="196">
        <v>1971</v>
      </c>
      <c r="F23" s="179" t="s">
        <v>19</v>
      </c>
      <c r="G23" s="179" t="s">
        <v>34</v>
      </c>
      <c r="H23" s="23">
        <f>L23+M23+P23+S23+T23++W23+Y23</f>
        <v>98</v>
      </c>
      <c r="I23" s="24">
        <f>N23+O23+Q23+R23+X23</f>
        <v>17</v>
      </c>
      <c r="J23" s="13">
        <f>U23+V23</f>
        <v>0</v>
      </c>
      <c r="K23" s="46">
        <f>SUM(L23:Y23)</f>
        <v>115</v>
      </c>
      <c r="L23" s="179">
        <v>38</v>
      </c>
      <c r="M23" s="179"/>
      <c r="N23" s="179"/>
      <c r="O23" s="179"/>
      <c r="P23" s="179">
        <v>60</v>
      </c>
      <c r="Q23" s="180">
        <v>17</v>
      </c>
      <c r="R23" s="89"/>
      <c r="S23" s="89"/>
      <c r="T23" s="89"/>
      <c r="U23" s="89"/>
      <c r="V23" s="89"/>
      <c r="W23" s="89"/>
      <c r="X23" s="89"/>
      <c r="Y23" s="89"/>
    </row>
    <row r="24" spans="1:25" s="30" customFormat="1" ht="12.75">
      <c r="A24" s="174" t="s">
        <v>105</v>
      </c>
      <c r="B24" s="187" t="s">
        <v>359</v>
      </c>
      <c r="C24" s="188" t="s">
        <v>592</v>
      </c>
      <c r="D24" s="189" t="s">
        <v>64</v>
      </c>
      <c r="E24" s="186">
        <v>1995</v>
      </c>
      <c r="F24" s="179" t="s">
        <v>57</v>
      </c>
      <c r="G24" s="179" t="s">
        <v>89</v>
      </c>
      <c r="H24" s="23">
        <f>L24+M24+P24+S24+T24++W24+Y24</f>
        <v>0</v>
      </c>
      <c r="I24" s="24">
        <f>N24+O24+Q24+R24+X24</f>
        <v>110</v>
      </c>
      <c r="J24" s="13">
        <f>U24+V24</f>
        <v>0</v>
      </c>
      <c r="K24" s="46">
        <f>SUM(L24:Y24)</f>
        <v>110</v>
      </c>
      <c r="L24" s="179"/>
      <c r="M24" s="179"/>
      <c r="N24" s="179"/>
      <c r="O24" s="179">
        <v>110</v>
      </c>
      <c r="P24" s="179"/>
      <c r="Q24" s="180"/>
      <c r="R24" s="89"/>
      <c r="S24" s="89"/>
      <c r="T24" s="89"/>
      <c r="U24" s="89"/>
      <c r="V24" s="89"/>
      <c r="W24" s="89"/>
      <c r="X24" s="89"/>
      <c r="Y24" s="89"/>
    </row>
    <row r="25" spans="1:25" s="30" customFormat="1" ht="12.75">
      <c r="A25" s="174" t="s">
        <v>109</v>
      </c>
      <c r="B25" s="190" t="s">
        <v>625</v>
      </c>
      <c r="C25" s="188" t="s">
        <v>594</v>
      </c>
      <c r="D25" s="191" t="s">
        <v>147</v>
      </c>
      <c r="E25" s="183">
        <v>1994</v>
      </c>
      <c r="F25" s="179" t="s">
        <v>57</v>
      </c>
      <c r="G25" s="179" t="s">
        <v>93</v>
      </c>
      <c r="H25" s="23">
        <f>L25+M25+P25+S25+T25++W25+Y25</f>
        <v>0</v>
      </c>
      <c r="I25" s="24">
        <f>N25+O25+Q25+R25+X25</f>
        <v>110</v>
      </c>
      <c r="J25" s="13">
        <f>U25+V25</f>
        <v>0</v>
      </c>
      <c r="K25" s="46">
        <f>SUM(L25:Y25)</f>
        <v>110</v>
      </c>
      <c r="L25" s="179"/>
      <c r="M25" s="179"/>
      <c r="N25" s="179"/>
      <c r="O25" s="179">
        <v>110</v>
      </c>
      <c r="P25" s="179"/>
      <c r="Q25" s="180"/>
      <c r="R25" s="89"/>
      <c r="S25" s="89"/>
      <c r="T25" s="89"/>
      <c r="U25" s="89"/>
      <c r="V25" s="89"/>
      <c r="W25" s="89"/>
      <c r="X25" s="89"/>
      <c r="Y25" s="89"/>
    </row>
    <row r="26" spans="1:25" s="30" customFormat="1" ht="12.75">
      <c r="A26" s="174" t="s">
        <v>113</v>
      </c>
      <c r="B26" s="190" t="s">
        <v>626</v>
      </c>
      <c r="C26" s="188" t="s">
        <v>627</v>
      </c>
      <c r="D26" s="191" t="s">
        <v>628</v>
      </c>
      <c r="E26" s="183">
        <v>1993</v>
      </c>
      <c r="F26" s="179" t="s">
        <v>57</v>
      </c>
      <c r="G26" s="179" t="s">
        <v>97</v>
      </c>
      <c r="H26" s="23">
        <f>L26+M26+P26+S26+T26++W26+Y26</f>
        <v>0</v>
      </c>
      <c r="I26" s="24">
        <f>N26+O26+Q26+R26+X26</f>
        <v>100</v>
      </c>
      <c r="J26" s="13">
        <f>U26+V26</f>
        <v>0</v>
      </c>
      <c r="K26" s="46">
        <f>SUM(L26:Y26)</f>
        <v>100</v>
      </c>
      <c r="L26" s="179"/>
      <c r="M26" s="179"/>
      <c r="N26" s="179"/>
      <c r="O26" s="179">
        <v>100</v>
      </c>
      <c r="P26" s="179"/>
      <c r="Q26" s="180"/>
      <c r="R26" s="89"/>
      <c r="S26" s="89"/>
      <c r="T26" s="89"/>
      <c r="U26" s="89"/>
      <c r="V26" s="89"/>
      <c r="W26" s="89"/>
      <c r="X26" s="89"/>
      <c r="Y26" s="89"/>
    </row>
    <row r="27" spans="1:25" s="30" customFormat="1" ht="12.75">
      <c r="A27" s="174" t="s">
        <v>118</v>
      </c>
      <c r="B27" s="197" t="s">
        <v>327</v>
      </c>
      <c r="C27" s="198" t="s">
        <v>629</v>
      </c>
      <c r="D27" s="197" t="s">
        <v>47</v>
      </c>
      <c r="E27" s="179">
        <v>1971</v>
      </c>
      <c r="F27" s="179" t="s">
        <v>19</v>
      </c>
      <c r="G27" s="179" t="s">
        <v>35</v>
      </c>
      <c r="H27" s="23">
        <f>L27+M27+P27+S27+T27++W27+Y27</f>
        <v>99</v>
      </c>
      <c r="I27" s="24">
        <f>N27+O27+Q27+R27+X27</f>
        <v>0</v>
      </c>
      <c r="J27" s="13">
        <f>U27+V27</f>
        <v>0</v>
      </c>
      <c r="K27" s="46">
        <f>SUM(L27:Y27)</f>
        <v>99</v>
      </c>
      <c r="L27" s="179">
        <v>34</v>
      </c>
      <c r="M27" s="179"/>
      <c r="N27" s="179"/>
      <c r="O27" s="179"/>
      <c r="P27" s="179">
        <v>65</v>
      </c>
      <c r="Q27" s="180"/>
      <c r="R27" s="89"/>
      <c r="S27" s="89"/>
      <c r="T27" s="89"/>
      <c r="U27" s="89"/>
      <c r="V27" s="89"/>
      <c r="W27" s="89"/>
      <c r="X27" s="89"/>
      <c r="Y27" s="89"/>
    </row>
    <row r="28" spans="1:25" s="30" customFormat="1" ht="12.75">
      <c r="A28" s="174" t="s">
        <v>121</v>
      </c>
      <c r="B28" s="187" t="s">
        <v>630</v>
      </c>
      <c r="C28" s="188" t="s">
        <v>631</v>
      </c>
      <c r="D28" s="189" t="s">
        <v>88</v>
      </c>
      <c r="E28" s="186">
        <v>1996</v>
      </c>
      <c r="F28" s="179" t="s">
        <v>57</v>
      </c>
      <c r="G28" s="179" t="s">
        <v>101</v>
      </c>
      <c r="H28" s="23">
        <f>L28+M28+P28+S28+T28++W28+Y28</f>
        <v>0</v>
      </c>
      <c r="I28" s="24">
        <f>N28+O28+Q28+R28+X28</f>
        <v>92</v>
      </c>
      <c r="J28" s="13">
        <f>U28+V28</f>
        <v>0</v>
      </c>
      <c r="K28" s="46">
        <f>SUM(L28:Y28)</f>
        <v>92</v>
      </c>
      <c r="L28" s="179"/>
      <c r="M28" s="179"/>
      <c r="N28" s="179"/>
      <c r="O28" s="179">
        <v>92</v>
      </c>
      <c r="P28" s="179"/>
      <c r="Q28" s="180"/>
      <c r="R28" s="89"/>
      <c r="S28" s="89"/>
      <c r="T28" s="89"/>
      <c r="U28" s="89"/>
      <c r="V28" s="89"/>
      <c r="W28" s="89"/>
      <c r="X28" s="89"/>
      <c r="Y28" s="89"/>
    </row>
    <row r="29" spans="1:25" s="30" customFormat="1" ht="12.75">
      <c r="A29" s="174" t="s">
        <v>124</v>
      </c>
      <c r="B29" s="188" t="s">
        <v>632</v>
      </c>
      <c r="C29" s="188" t="s">
        <v>633</v>
      </c>
      <c r="D29" s="188" t="s">
        <v>634</v>
      </c>
      <c r="E29" s="196">
        <v>1976</v>
      </c>
      <c r="F29" s="179" t="s">
        <v>61</v>
      </c>
      <c r="G29" s="179" t="s">
        <v>35</v>
      </c>
      <c r="H29" s="23">
        <f>L29+M29+P29+S29+T29++W29+Y29</f>
        <v>76</v>
      </c>
      <c r="I29" s="24">
        <f>N29+O29+Q29+R29+X29</f>
        <v>15</v>
      </c>
      <c r="J29" s="13">
        <f>U29+V29</f>
        <v>0</v>
      </c>
      <c r="K29" s="46">
        <f>SUM(L29:Y29)</f>
        <v>91</v>
      </c>
      <c r="L29" s="179">
        <v>20</v>
      </c>
      <c r="M29" s="179">
        <v>30</v>
      </c>
      <c r="N29" s="179"/>
      <c r="O29" s="179"/>
      <c r="P29" s="179">
        <v>26</v>
      </c>
      <c r="Q29" s="180">
        <v>15</v>
      </c>
      <c r="R29" s="89"/>
      <c r="S29" s="89"/>
      <c r="T29" s="89"/>
      <c r="U29" s="89"/>
      <c r="V29" s="89"/>
      <c r="W29" s="89"/>
      <c r="X29" s="89"/>
      <c r="Y29" s="89"/>
    </row>
    <row r="30" spans="1:25" s="30" customFormat="1" ht="12.75">
      <c r="A30" s="174" t="s">
        <v>128</v>
      </c>
      <c r="B30" s="187" t="s">
        <v>635</v>
      </c>
      <c r="C30" s="188" t="s">
        <v>599</v>
      </c>
      <c r="D30" s="189" t="s">
        <v>208</v>
      </c>
      <c r="E30" s="186">
        <v>1995</v>
      </c>
      <c r="F30" s="179" t="s">
        <v>57</v>
      </c>
      <c r="G30" s="179" t="s">
        <v>105</v>
      </c>
      <c r="H30" s="23">
        <f>L30+M30+P30+S30+T30++W30+Y30</f>
        <v>0</v>
      </c>
      <c r="I30" s="24">
        <f>N30+O30+Q30+R30+X30</f>
        <v>84</v>
      </c>
      <c r="J30" s="13">
        <f>U30+V30</f>
        <v>0</v>
      </c>
      <c r="K30" s="46">
        <f>SUM(L30:Y30)</f>
        <v>84</v>
      </c>
      <c r="L30" s="179"/>
      <c r="M30" s="179"/>
      <c r="N30" s="179"/>
      <c r="O30" s="179">
        <v>84</v>
      </c>
      <c r="P30" s="179"/>
      <c r="Q30" s="180"/>
      <c r="R30" s="89"/>
      <c r="S30" s="89"/>
      <c r="T30" s="89"/>
      <c r="U30" s="89"/>
      <c r="V30" s="89"/>
      <c r="W30" s="89"/>
      <c r="X30" s="89"/>
      <c r="Y30" s="89"/>
    </row>
    <row r="31" spans="1:25" s="30" customFormat="1" ht="12.75">
      <c r="A31" s="174" t="s">
        <v>130</v>
      </c>
      <c r="B31" s="190" t="s">
        <v>636</v>
      </c>
      <c r="C31" s="188" t="s">
        <v>637</v>
      </c>
      <c r="D31" s="191" t="s">
        <v>73</v>
      </c>
      <c r="E31" s="183">
        <v>1993</v>
      </c>
      <c r="F31" s="179" t="s">
        <v>57</v>
      </c>
      <c r="G31" s="179" t="s">
        <v>109</v>
      </c>
      <c r="H31" s="23">
        <f>L31+M31+P31+S31+T31++W31+Y31</f>
        <v>0</v>
      </c>
      <c r="I31" s="24">
        <f>N31+O31+Q31+R31+X31</f>
        <v>84</v>
      </c>
      <c r="J31" s="13">
        <f>U31+V31</f>
        <v>0</v>
      </c>
      <c r="K31" s="46">
        <f>SUM(L31:Y31)</f>
        <v>84</v>
      </c>
      <c r="L31" s="179"/>
      <c r="M31" s="179"/>
      <c r="N31" s="179"/>
      <c r="O31" s="179">
        <v>84</v>
      </c>
      <c r="P31" s="179"/>
      <c r="Q31" s="180"/>
      <c r="R31" s="89"/>
      <c r="S31" s="89"/>
      <c r="T31" s="89"/>
      <c r="U31" s="89"/>
      <c r="V31" s="89"/>
      <c r="W31" s="89"/>
      <c r="X31" s="89"/>
      <c r="Y31" s="89"/>
    </row>
    <row r="32" spans="1:25" s="30" customFormat="1" ht="12.75">
      <c r="A32" s="174" t="s">
        <v>133</v>
      </c>
      <c r="B32" s="195" t="s">
        <v>638</v>
      </c>
      <c r="C32" s="195" t="s">
        <v>639</v>
      </c>
      <c r="D32" s="195" t="s">
        <v>640</v>
      </c>
      <c r="E32" s="196">
        <v>1952</v>
      </c>
      <c r="F32" s="179" t="s">
        <v>267</v>
      </c>
      <c r="G32" s="179" t="s">
        <v>34</v>
      </c>
      <c r="H32" s="23">
        <f>L32+M32+P32+S32+T32++W32+Y32</f>
        <v>68</v>
      </c>
      <c r="I32" s="24">
        <f>N32+O32+Q32+R32+X32</f>
        <v>11</v>
      </c>
      <c r="J32" s="13">
        <f>U32+V32</f>
        <v>0</v>
      </c>
      <c r="K32" s="46">
        <f>SUM(L32:Y32)</f>
        <v>79</v>
      </c>
      <c r="L32" s="179">
        <v>30</v>
      </c>
      <c r="M32" s="179">
        <v>38</v>
      </c>
      <c r="N32" s="179"/>
      <c r="O32" s="179"/>
      <c r="P32" s="179"/>
      <c r="Q32" s="180">
        <v>11</v>
      </c>
      <c r="R32" s="89"/>
      <c r="S32" s="89"/>
      <c r="T32" s="89"/>
      <c r="U32" s="89"/>
      <c r="V32" s="89"/>
      <c r="W32" s="89"/>
      <c r="X32" s="89"/>
      <c r="Y32" s="89"/>
    </row>
    <row r="33" spans="1:25" s="30" customFormat="1" ht="12.75">
      <c r="A33" s="174" t="s">
        <v>137</v>
      </c>
      <c r="B33" s="187" t="s">
        <v>641</v>
      </c>
      <c r="C33" s="188" t="s">
        <v>642</v>
      </c>
      <c r="D33" s="189" t="s">
        <v>147</v>
      </c>
      <c r="E33" s="186">
        <v>1996</v>
      </c>
      <c r="F33" s="179" t="s">
        <v>57</v>
      </c>
      <c r="G33" s="179" t="s">
        <v>113</v>
      </c>
      <c r="H33" s="23">
        <f>L33+M33+P33+S33+T33++W33+Y33</f>
        <v>0</v>
      </c>
      <c r="I33" s="24">
        <f>N33+O33+Q33+R33+X33</f>
        <v>76</v>
      </c>
      <c r="J33" s="13">
        <f>U33+V33</f>
        <v>0</v>
      </c>
      <c r="K33" s="46">
        <f>SUM(L33:Y33)</f>
        <v>76</v>
      </c>
      <c r="L33" s="179"/>
      <c r="M33" s="179"/>
      <c r="N33" s="179"/>
      <c r="O33" s="179">
        <v>76</v>
      </c>
      <c r="P33" s="179"/>
      <c r="Q33" s="180"/>
      <c r="R33" s="89"/>
      <c r="S33" s="89"/>
      <c r="T33" s="89"/>
      <c r="U33" s="89"/>
      <c r="V33" s="89"/>
      <c r="W33" s="89"/>
      <c r="X33" s="89"/>
      <c r="Y33" s="89"/>
    </row>
    <row r="34" spans="1:25" s="30" customFormat="1" ht="12.75">
      <c r="A34" s="174" t="s">
        <v>140</v>
      </c>
      <c r="B34" s="187" t="s">
        <v>643</v>
      </c>
      <c r="C34" s="188" t="s">
        <v>644</v>
      </c>
      <c r="D34" s="189" t="s">
        <v>147</v>
      </c>
      <c r="E34" s="186">
        <v>1995</v>
      </c>
      <c r="F34" s="179" t="s">
        <v>57</v>
      </c>
      <c r="G34" s="179" t="s">
        <v>118</v>
      </c>
      <c r="H34" s="23">
        <f>L34+M34+P34+S34+T34++W34+Y34</f>
        <v>0</v>
      </c>
      <c r="I34" s="24">
        <f>N34+O34+Q34+R34+X34</f>
        <v>68</v>
      </c>
      <c r="J34" s="13">
        <f>U34+V34</f>
        <v>0</v>
      </c>
      <c r="K34" s="46">
        <f>SUM(L34:Y34)</f>
        <v>68</v>
      </c>
      <c r="L34" s="179"/>
      <c r="M34" s="179"/>
      <c r="N34" s="179"/>
      <c r="O34" s="179">
        <v>68</v>
      </c>
      <c r="P34" s="179"/>
      <c r="Q34" s="180"/>
      <c r="R34" s="89"/>
      <c r="S34" s="89"/>
      <c r="T34" s="89"/>
      <c r="U34" s="89"/>
      <c r="V34" s="89"/>
      <c r="W34" s="89"/>
      <c r="X34" s="89"/>
      <c r="Y34" s="89"/>
    </row>
    <row r="35" spans="1:25" s="30" customFormat="1" ht="12.75">
      <c r="A35" s="174" t="s">
        <v>144</v>
      </c>
      <c r="B35" s="199" t="s">
        <v>645</v>
      </c>
      <c r="C35" s="199" t="s">
        <v>611</v>
      </c>
      <c r="D35" s="199" t="s">
        <v>248</v>
      </c>
      <c r="E35" s="193">
        <v>1991</v>
      </c>
      <c r="F35" s="179" t="s">
        <v>48</v>
      </c>
      <c r="G35" s="179" t="s">
        <v>35</v>
      </c>
      <c r="H35" s="23">
        <f>L35+M35+P35+S35+T35++W35+Y35</f>
        <v>46</v>
      </c>
      <c r="I35" s="24">
        <f>N35+O35+Q35+R35+X35</f>
        <v>15</v>
      </c>
      <c r="J35" s="13">
        <f>U35+V35</f>
        <v>0</v>
      </c>
      <c r="K35" s="46">
        <f>SUM(L35:Y35)</f>
        <v>61</v>
      </c>
      <c r="L35" s="179"/>
      <c r="M35" s="179">
        <v>46</v>
      </c>
      <c r="N35" s="179">
        <v>15</v>
      </c>
      <c r="O35" s="179"/>
      <c r="P35" s="179"/>
      <c r="Q35" s="180"/>
      <c r="R35" s="89"/>
      <c r="S35" s="89"/>
      <c r="T35" s="89"/>
      <c r="U35" s="89"/>
      <c r="V35" s="89"/>
      <c r="W35" s="89"/>
      <c r="X35" s="89"/>
      <c r="Y35" s="89"/>
    </row>
    <row r="36" spans="1:25" s="30" customFormat="1" ht="12.75">
      <c r="A36" s="174" t="s">
        <v>148</v>
      </c>
      <c r="B36" s="187" t="s">
        <v>646</v>
      </c>
      <c r="C36" s="188" t="s">
        <v>633</v>
      </c>
      <c r="D36" s="189" t="s">
        <v>100</v>
      </c>
      <c r="E36" s="186">
        <v>1995</v>
      </c>
      <c r="F36" s="179" t="s">
        <v>57</v>
      </c>
      <c r="G36" s="179" t="s">
        <v>121</v>
      </c>
      <c r="H36" s="23">
        <f>L36+M36+P36+S36+T36++W36+Y36</f>
        <v>0</v>
      </c>
      <c r="I36" s="24">
        <f>N36+O36+Q36+R36+X36</f>
        <v>60</v>
      </c>
      <c r="J36" s="13">
        <f>U36+V36</f>
        <v>0</v>
      </c>
      <c r="K36" s="46">
        <f>SUM(L36:Y36)</f>
        <v>60</v>
      </c>
      <c r="L36" s="179"/>
      <c r="M36" s="179"/>
      <c r="N36" s="179"/>
      <c r="O36" s="179">
        <v>60</v>
      </c>
      <c r="P36" s="179"/>
      <c r="Q36" s="180"/>
      <c r="R36" s="89"/>
      <c r="S36" s="89"/>
      <c r="T36" s="89"/>
      <c r="U36" s="89"/>
      <c r="V36" s="89"/>
      <c r="W36" s="89"/>
      <c r="X36" s="89"/>
      <c r="Y36" s="89"/>
    </row>
    <row r="37" spans="1:25" s="30" customFormat="1" ht="12.75">
      <c r="A37" s="174" t="s">
        <v>151</v>
      </c>
      <c r="B37" s="200" t="s">
        <v>647</v>
      </c>
      <c r="C37" s="200" t="s">
        <v>614</v>
      </c>
      <c r="D37" s="200" t="s">
        <v>648</v>
      </c>
      <c r="E37" s="193">
        <v>1975</v>
      </c>
      <c r="F37" s="179" t="s">
        <v>61</v>
      </c>
      <c r="G37" s="179" t="s">
        <v>36</v>
      </c>
      <c r="H37" s="23">
        <f>L37+M37+P37+S37+T37++W37+Y37</f>
        <v>55</v>
      </c>
      <c r="I37" s="24">
        <f>N37+O37+Q37+R37+X37</f>
        <v>0</v>
      </c>
      <c r="J37" s="13">
        <f>U37+V37</f>
        <v>0</v>
      </c>
      <c r="K37" s="46">
        <f>SUM(L37:Y37)</f>
        <v>55</v>
      </c>
      <c r="L37" s="179"/>
      <c r="M37" s="179"/>
      <c r="N37" s="179"/>
      <c r="O37" s="179"/>
      <c r="P37" s="179">
        <v>55</v>
      </c>
      <c r="Q37" s="180"/>
      <c r="R37" s="89"/>
      <c r="S37" s="89"/>
      <c r="T37" s="89"/>
      <c r="U37" s="89"/>
      <c r="V37" s="89"/>
      <c r="W37" s="89"/>
      <c r="X37" s="89"/>
      <c r="Y37" s="89"/>
    </row>
    <row r="38" spans="1:25" s="30" customFormat="1" ht="12.75">
      <c r="A38" s="174" t="s">
        <v>153</v>
      </c>
      <c r="B38" s="199" t="s">
        <v>649</v>
      </c>
      <c r="C38" s="199" t="s">
        <v>650</v>
      </c>
      <c r="D38" s="199" t="s">
        <v>651</v>
      </c>
      <c r="E38" s="193">
        <v>1982</v>
      </c>
      <c r="F38" s="179" t="s">
        <v>61</v>
      </c>
      <c r="G38" s="179" t="s">
        <v>37</v>
      </c>
      <c r="H38" s="23">
        <f>L38+M38+P38+S38+T38++W38+Y38</f>
        <v>55</v>
      </c>
      <c r="I38" s="24">
        <f>N38+O38+Q38+R38+X38</f>
        <v>0</v>
      </c>
      <c r="J38" s="13">
        <f>U38+V38</f>
        <v>0</v>
      </c>
      <c r="K38" s="46">
        <f>SUM(L38:Y38)</f>
        <v>55</v>
      </c>
      <c r="L38" s="179"/>
      <c r="M38" s="179">
        <v>55</v>
      </c>
      <c r="N38" s="179"/>
      <c r="O38" s="179"/>
      <c r="P38" s="179"/>
      <c r="Q38" s="180"/>
      <c r="R38" s="89"/>
      <c r="S38" s="89"/>
      <c r="T38" s="89"/>
      <c r="U38" s="89"/>
      <c r="V38" s="89"/>
      <c r="W38" s="89"/>
      <c r="X38" s="89"/>
      <c r="Y38" s="89"/>
    </row>
    <row r="39" spans="1:25" s="30" customFormat="1" ht="12.75">
      <c r="A39" s="174" t="s">
        <v>156</v>
      </c>
      <c r="B39" s="197" t="s">
        <v>652</v>
      </c>
      <c r="C39" s="198" t="s">
        <v>653</v>
      </c>
      <c r="D39" s="197" t="s">
        <v>654</v>
      </c>
      <c r="E39" s="179">
        <v>1967</v>
      </c>
      <c r="F39" s="179" t="s">
        <v>19</v>
      </c>
      <c r="G39" s="179" t="s">
        <v>36</v>
      </c>
      <c r="H39" s="23">
        <f>L39+M39+P39+S39+T39++W39+Y39</f>
        <v>53</v>
      </c>
      <c r="I39" s="24">
        <f>N39+O39+Q39+R39+X39</f>
        <v>0</v>
      </c>
      <c r="J39" s="13">
        <f>U39+V39</f>
        <v>0</v>
      </c>
      <c r="K39" s="46">
        <f>SUM(L39:Y39)</f>
        <v>53</v>
      </c>
      <c r="L39" s="179">
        <v>23</v>
      </c>
      <c r="M39" s="179"/>
      <c r="N39" s="179"/>
      <c r="O39" s="179"/>
      <c r="P39" s="179">
        <v>30</v>
      </c>
      <c r="Q39" s="180"/>
      <c r="R39" s="89"/>
      <c r="S39" s="89"/>
      <c r="T39" s="89"/>
      <c r="U39" s="89"/>
      <c r="V39" s="89"/>
      <c r="W39" s="89"/>
      <c r="X39" s="89"/>
      <c r="Y39" s="89"/>
    </row>
    <row r="40" spans="1:25" s="30" customFormat="1" ht="12.75">
      <c r="A40" s="174" t="s">
        <v>160</v>
      </c>
      <c r="B40" s="187" t="s">
        <v>636</v>
      </c>
      <c r="C40" s="188" t="s">
        <v>655</v>
      </c>
      <c r="D40" s="189" t="s">
        <v>73</v>
      </c>
      <c r="E40" s="186">
        <v>1995</v>
      </c>
      <c r="F40" s="179" t="s">
        <v>57</v>
      </c>
      <c r="G40" s="179" t="s">
        <v>124</v>
      </c>
      <c r="H40" s="23">
        <f>L40+M40+P40+S40+T40++W40+Y40</f>
        <v>0</v>
      </c>
      <c r="I40" s="24">
        <f>N40+O40+Q40+R40+X40</f>
        <v>52</v>
      </c>
      <c r="J40" s="13">
        <f>U40+V40</f>
        <v>0</v>
      </c>
      <c r="K40" s="46">
        <f>SUM(L40:Y40)</f>
        <v>52</v>
      </c>
      <c r="L40" s="179"/>
      <c r="M40" s="179"/>
      <c r="N40" s="179"/>
      <c r="O40" s="179">
        <v>52</v>
      </c>
      <c r="P40" s="179"/>
      <c r="Q40" s="180"/>
      <c r="R40" s="89"/>
      <c r="S40" s="89"/>
      <c r="T40" s="89"/>
      <c r="U40" s="89"/>
      <c r="V40" s="89"/>
      <c r="W40" s="89"/>
      <c r="X40" s="89"/>
      <c r="Y40" s="89"/>
    </row>
    <row r="41" spans="1:25" s="30" customFormat="1" ht="12.75">
      <c r="A41" s="174" t="s">
        <v>164</v>
      </c>
      <c r="B41" s="199" t="s">
        <v>432</v>
      </c>
      <c r="C41" s="199" t="s">
        <v>656</v>
      </c>
      <c r="D41" s="199" t="s">
        <v>657</v>
      </c>
      <c r="E41" s="193">
        <v>1978</v>
      </c>
      <c r="F41" s="179" t="s">
        <v>61</v>
      </c>
      <c r="G41" s="179" t="s">
        <v>38</v>
      </c>
      <c r="H41" s="23">
        <f>L41+M41+P41+S41+T41++W41+Y41</f>
        <v>50</v>
      </c>
      <c r="I41" s="24">
        <f>N41+O41+Q41+R41+X41</f>
        <v>0</v>
      </c>
      <c r="J41" s="13">
        <f>U41+V41</f>
        <v>0</v>
      </c>
      <c r="K41" s="46">
        <f>SUM(L41:Y41)</f>
        <v>50</v>
      </c>
      <c r="L41" s="179"/>
      <c r="M41" s="179">
        <v>50</v>
      </c>
      <c r="N41" s="179"/>
      <c r="O41" s="179"/>
      <c r="P41" s="179"/>
      <c r="Q41" s="180"/>
      <c r="R41" s="89"/>
      <c r="S41" s="89"/>
      <c r="T41" s="89"/>
      <c r="U41" s="89"/>
      <c r="V41" s="89"/>
      <c r="W41" s="89"/>
      <c r="X41" s="89"/>
      <c r="Y41" s="89"/>
    </row>
    <row r="42" spans="1:25" s="30" customFormat="1" ht="12.75">
      <c r="A42" s="174" t="s">
        <v>167</v>
      </c>
      <c r="B42" s="187" t="s">
        <v>658</v>
      </c>
      <c r="C42" s="188" t="s">
        <v>621</v>
      </c>
      <c r="D42" s="189" t="s">
        <v>659</v>
      </c>
      <c r="E42" s="186">
        <v>1995</v>
      </c>
      <c r="F42" s="179" t="s">
        <v>57</v>
      </c>
      <c r="G42" s="179" t="s">
        <v>128</v>
      </c>
      <c r="H42" s="23">
        <f>L42+M42+P42+S42+T42++W42+Y42</f>
        <v>0</v>
      </c>
      <c r="I42" s="24">
        <f>N42+O42+Q42+R42+X42</f>
        <v>46</v>
      </c>
      <c r="J42" s="13">
        <f>U42+V42</f>
        <v>0</v>
      </c>
      <c r="K42" s="46">
        <f>SUM(L42:Y42)</f>
        <v>46</v>
      </c>
      <c r="L42" s="179"/>
      <c r="M42" s="179"/>
      <c r="N42" s="179"/>
      <c r="O42" s="179">
        <v>46</v>
      </c>
      <c r="P42" s="179"/>
      <c r="Q42" s="180"/>
      <c r="R42" s="89"/>
      <c r="S42" s="89"/>
      <c r="T42" s="89"/>
      <c r="U42" s="89"/>
      <c r="V42" s="89"/>
      <c r="W42" s="89"/>
      <c r="X42" s="89"/>
      <c r="Y42" s="89"/>
    </row>
    <row r="43" spans="1:25" s="30" customFormat="1" ht="12.75">
      <c r="A43" s="174" t="s">
        <v>170</v>
      </c>
      <c r="B43" s="200" t="s">
        <v>516</v>
      </c>
      <c r="C43" s="201" t="s">
        <v>660</v>
      </c>
      <c r="D43" s="200" t="s">
        <v>661</v>
      </c>
      <c r="E43" s="193">
        <v>1982</v>
      </c>
      <c r="F43" s="179" t="s">
        <v>61</v>
      </c>
      <c r="G43" s="179" t="s">
        <v>39</v>
      </c>
      <c r="H43" s="23">
        <f>L43+M43+P43+S43+T43++W43+Y43</f>
        <v>46</v>
      </c>
      <c r="I43" s="24">
        <f>N43+O43+Q43+R43+X43</f>
        <v>0</v>
      </c>
      <c r="J43" s="13">
        <f>U43+V43</f>
        <v>0</v>
      </c>
      <c r="K43" s="46">
        <f>SUM(L43:Y43)</f>
        <v>46</v>
      </c>
      <c r="L43" s="179"/>
      <c r="M43" s="179"/>
      <c r="N43" s="179"/>
      <c r="O43" s="202"/>
      <c r="P43" s="179">
        <v>46</v>
      </c>
      <c r="Q43" s="180"/>
      <c r="R43" s="89"/>
      <c r="S43" s="89"/>
      <c r="T43" s="89"/>
      <c r="U43" s="89"/>
      <c r="V43" s="89"/>
      <c r="W43" s="89"/>
      <c r="X43" s="89"/>
      <c r="Y43" s="89"/>
    </row>
    <row r="44" spans="1:25" s="30" customFormat="1" ht="12.75">
      <c r="A44" s="174" t="s">
        <v>173</v>
      </c>
      <c r="B44" s="197" t="s">
        <v>662</v>
      </c>
      <c r="C44" s="198" t="s">
        <v>609</v>
      </c>
      <c r="D44" s="197" t="s">
        <v>70</v>
      </c>
      <c r="E44" s="179">
        <v>1973</v>
      </c>
      <c r="F44" s="179" t="s">
        <v>61</v>
      </c>
      <c r="G44" s="179" t="s">
        <v>40</v>
      </c>
      <c r="H44" s="23">
        <f>L44+M44+P44+S44+T44++W44+Y44</f>
        <v>43</v>
      </c>
      <c r="I44" s="24">
        <f>N44+O44+Q44+R44+X44</f>
        <v>0</v>
      </c>
      <c r="J44" s="13">
        <f>U44+V44</f>
        <v>0</v>
      </c>
      <c r="K44" s="46">
        <f>SUM(L44:Y44)</f>
        <v>43</v>
      </c>
      <c r="L44" s="179">
        <v>9</v>
      </c>
      <c r="M44" s="179"/>
      <c r="N44" s="180"/>
      <c r="O44" s="179"/>
      <c r="P44" s="203">
        <v>34</v>
      </c>
      <c r="Q44" s="180"/>
      <c r="R44" s="89"/>
      <c r="S44" s="89"/>
      <c r="T44" s="89"/>
      <c r="U44" s="89"/>
      <c r="V44" s="89"/>
      <c r="W44" s="89"/>
      <c r="X44" s="89"/>
      <c r="Y44" s="89"/>
    </row>
    <row r="45" spans="1:25" s="30" customFormat="1" ht="12.75">
      <c r="A45" s="174" t="s">
        <v>177</v>
      </c>
      <c r="B45" s="199" t="s">
        <v>663</v>
      </c>
      <c r="C45" s="199" t="s">
        <v>664</v>
      </c>
      <c r="D45" s="199" t="s">
        <v>248</v>
      </c>
      <c r="E45" s="193">
        <v>1973</v>
      </c>
      <c r="F45" s="179" t="s">
        <v>61</v>
      </c>
      <c r="G45" s="179" t="s">
        <v>41</v>
      </c>
      <c r="H45" s="23">
        <f>L45+M45+P45+S45+T45++W45+Y45</f>
        <v>42</v>
      </c>
      <c r="I45" s="24">
        <f>N45+O45+Q45+R45+X45</f>
        <v>0</v>
      </c>
      <c r="J45" s="13">
        <f>U45+V45</f>
        <v>0</v>
      </c>
      <c r="K45" s="46">
        <f>SUM(L45:Y45)</f>
        <v>42</v>
      </c>
      <c r="L45" s="179"/>
      <c r="M45" s="179">
        <v>42</v>
      </c>
      <c r="N45" s="180"/>
      <c r="O45" s="179"/>
      <c r="P45" s="203"/>
      <c r="Q45" s="180"/>
      <c r="R45" s="89"/>
      <c r="S45" s="89"/>
      <c r="T45" s="89"/>
      <c r="U45" s="89"/>
      <c r="V45" s="89"/>
      <c r="W45" s="89"/>
      <c r="X45" s="89"/>
      <c r="Y45" s="89"/>
    </row>
    <row r="46" spans="1:25" s="30" customFormat="1" ht="12.75">
      <c r="A46" s="174" t="s">
        <v>180</v>
      </c>
      <c r="B46" s="204" t="s">
        <v>665</v>
      </c>
      <c r="C46" s="187" t="s">
        <v>590</v>
      </c>
      <c r="D46" s="187" t="s">
        <v>172</v>
      </c>
      <c r="E46" s="196">
        <v>1982</v>
      </c>
      <c r="F46" s="179" t="s">
        <v>61</v>
      </c>
      <c r="G46" s="179" t="s">
        <v>42</v>
      </c>
      <c r="H46" s="23">
        <f>L46+M46+P46+S46+T46++W46+Y46</f>
        <v>42</v>
      </c>
      <c r="I46" s="24">
        <f>N46+O46+Q46+R46+X46</f>
        <v>0</v>
      </c>
      <c r="J46" s="13">
        <f>U46+V46</f>
        <v>0</v>
      </c>
      <c r="K46" s="46">
        <f>SUM(L46:Y46)</f>
        <v>42</v>
      </c>
      <c r="L46" s="179">
        <v>42</v>
      </c>
      <c r="M46" s="179"/>
      <c r="N46" s="180"/>
      <c r="O46" s="179"/>
      <c r="P46" s="203"/>
      <c r="Q46" s="180"/>
      <c r="R46" s="89"/>
      <c r="S46" s="89"/>
      <c r="T46" s="89"/>
      <c r="U46" s="89"/>
      <c r="V46" s="89"/>
      <c r="W46" s="89"/>
      <c r="X46" s="89"/>
      <c r="Y46" s="89"/>
    </row>
    <row r="47" spans="1:25" s="30" customFormat="1" ht="12.75">
      <c r="A47" s="174" t="s">
        <v>181</v>
      </c>
      <c r="B47" s="187" t="s">
        <v>636</v>
      </c>
      <c r="C47" s="188" t="s">
        <v>666</v>
      </c>
      <c r="D47" s="189" t="s">
        <v>73</v>
      </c>
      <c r="E47" s="186">
        <v>1995</v>
      </c>
      <c r="F47" s="179" t="s">
        <v>57</v>
      </c>
      <c r="G47" s="179" t="s">
        <v>130</v>
      </c>
      <c r="H47" s="23">
        <f>L47+M47+P47+S47+T47++W47+Y47</f>
        <v>0</v>
      </c>
      <c r="I47" s="24">
        <f>N47+O47+Q47+R47+X47</f>
        <v>40</v>
      </c>
      <c r="J47" s="13">
        <f>U47+V47</f>
        <v>0</v>
      </c>
      <c r="K47" s="46">
        <f>SUM(L47:Y47)</f>
        <v>40</v>
      </c>
      <c r="L47" s="179"/>
      <c r="M47" s="179"/>
      <c r="N47" s="180"/>
      <c r="O47" s="179">
        <v>40</v>
      </c>
      <c r="P47" s="203"/>
      <c r="Q47" s="180"/>
      <c r="R47" s="89"/>
      <c r="S47" s="89"/>
      <c r="T47" s="89"/>
      <c r="U47" s="89"/>
      <c r="V47" s="89"/>
      <c r="W47" s="89"/>
      <c r="X47" s="89"/>
      <c r="Y47" s="89"/>
    </row>
    <row r="48" spans="1:25" s="30" customFormat="1" ht="12.75">
      <c r="A48" s="174" t="s">
        <v>185</v>
      </c>
      <c r="B48" s="200" t="s">
        <v>297</v>
      </c>
      <c r="C48" s="200" t="s">
        <v>609</v>
      </c>
      <c r="D48" s="200" t="s">
        <v>667</v>
      </c>
      <c r="E48" s="193">
        <v>1987</v>
      </c>
      <c r="F48" s="179" t="s">
        <v>48</v>
      </c>
      <c r="G48" s="179" t="s">
        <v>36</v>
      </c>
      <c r="H48" s="23">
        <f>L48+M48+P48+S48+T48++W48+Y48</f>
        <v>38</v>
      </c>
      <c r="I48" s="24">
        <f>N48+O48+Q48+R48+X48</f>
        <v>0</v>
      </c>
      <c r="J48" s="13">
        <f>U48+V48</f>
        <v>0</v>
      </c>
      <c r="K48" s="46">
        <f>SUM(L48:Y48)</f>
        <v>38</v>
      </c>
      <c r="L48" s="179"/>
      <c r="M48" s="179"/>
      <c r="N48" s="180"/>
      <c r="O48" s="179"/>
      <c r="P48" s="203">
        <v>38</v>
      </c>
      <c r="Q48" s="180"/>
      <c r="R48" s="89"/>
      <c r="S48" s="89"/>
      <c r="T48" s="89"/>
      <c r="U48" s="89"/>
      <c r="V48" s="89"/>
      <c r="W48" s="89"/>
      <c r="X48" s="89"/>
      <c r="Y48" s="89"/>
    </row>
    <row r="49" spans="1:25" s="30" customFormat="1" ht="12.75">
      <c r="A49" s="174" t="s">
        <v>188</v>
      </c>
      <c r="B49" s="188" t="s">
        <v>668</v>
      </c>
      <c r="C49" s="204" t="s">
        <v>669</v>
      </c>
      <c r="D49" s="187" t="s">
        <v>670</v>
      </c>
      <c r="E49" s="196">
        <v>1975</v>
      </c>
      <c r="F49" s="179" t="s">
        <v>61</v>
      </c>
      <c r="G49" s="179" t="s">
        <v>43</v>
      </c>
      <c r="H49" s="23">
        <f>L49+M49+P49+S49+T49++W49+Y49</f>
        <v>35</v>
      </c>
      <c r="I49" s="24">
        <f>N49+O49+Q49+R49+X49</f>
        <v>0</v>
      </c>
      <c r="J49" s="13">
        <f>U49+V49</f>
        <v>0</v>
      </c>
      <c r="K49" s="46">
        <f>SUM(L49:Y49)</f>
        <v>35</v>
      </c>
      <c r="L49" s="179">
        <v>13</v>
      </c>
      <c r="M49" s="179">
        <v>13</v>
      </c>
      <c r="N49" s="180"/>
      <c r="O49" s="179"/>
      <c r="P49" s="203">
        <v>9</v>
      </c>
      <c r="Q49" s="180"/>
      <c r="R49" s="89"/>
      <c r="S49" s="89"/>
      <c r="T49" s="89"/>
      <c r="U49" s="89"/>
      <c r="V49" s="89"/>
      <c r="W49" s="89"/>
      <c r="X49" s="89"/>
      <c r="Y49" s="89"/>
    </row>
    <row r="50" spans="1:25" s="30" customFormat="1" ht="12.75">
      <c r="A50" s="174" t="s">
        <v>191</v>
      </c>
      <c r="B50" s="199" t="s">
        <v>671</v>
      </c>
      <c r="C50" s="199" t="s">
        <v>672</v>
      </c>
      <c r="D50" s="199" t="s">
        <v>248</v>
      </c>
      <c r="E50" s="193">
        <v>1974</v>
      </c>
      <c r="F50" s="179" t="s">
        <v>61</v>
      </c>
      <c r="G50" s="179" t="s">
        <v>44</v>
      </c>
      <c r="H50" s="23">
        <f>L50+M50+P50+S50+T50++W50+Y50</f>
        <v>34</v>
      </c>
      <c r="I50" s="24">
        <f>N50+O50+Q50+R50+X50</f>
        <v>0</v>
      </c>
      <c r="J50" s="13">
        <f>U50+V50</f>
        <v>0</v>
      </c>
      <c r="K50" s="46">
        <f>SUM(L50:Y50)</f>
        <v>34</v>
      </c>
      <c r="L50" s="179"/>
      <c r="M50" s="179">
        <v>34</v>
      </c>
      <c r="N50" s="180"/>
      <c r="O50" s="179"/>
      <c r="P50" s="203"/>
      <c r="Q50" s="180"/>
      <c r="R50" s="89"/>
      <c r="S50" s="89"/>
      <c r="T50" s="89"/>
      <c r="U50" s="89"/>
      <c r="V50" s="89"/>
      <c r="W50" s="89"/>
      <c r="X50" s="89"/>
      <c r="Y50" s="89"/>
    </row>
    <row r="51" spans="1:25" s="30" customFormat="1" ht="12.75">
      <c r="A51" s="174" t="s">
        <v>193</v>
      </c>
      <c r="B51" s="200" t="s">
        <v>673</v>
      </c>
      <c r="C51" s="200" t="s">
        <v>674</v>
      </c>
      <c r="D51" s="200" t="s">
        <v>70</v>
      </c>
      <c r="E51" s="193">
        <v>1993</v>
      </c>
      <c r="F51" s="179" t="s">
        <v>57</v>
      </c>
      <c r="G51" s="179" t="s">
        <v>133</v>
      </c>
      <c r="H51" s="23">
        <f>L51+M51+P51+S51+T51++W51+Y51</f>
        <v>17</v>
      </c>
      <c r="I51" s="24">
        <f>N51+O51+Q51+R51+X51</f>
        <v>13</v>
      </c>
      <c r="J51" s="13">
        <f>U51+V51</f>
        <v>0</v>
      </c>
      <c r="K51" s="46">
        <f>SUM(L51:Y51)</f>
        <v>30</v>
      </c>
      <c r="L51" s="179"/>
      <c r="M51" s="179"/>
      <c r="N51" s="180"/>
      <c r="O51" s="179"/>
      <c r="P51" s="203">
        <v>17</v>
      </c>
      <c r="Q51" s="180">
        <v>13</v>
      </c>
      <c r="R51" s="89"/>
      <c r="S51" s="89"/>
      <c r="T51" s="89"/>
      <c r="U51" s="89"/>
      <c r="V51" s="89"/>
      <c r="W51" s="89"/>
      <c r="X51" s="89"/>
      <c r="Y51" s="89"/>
    </row>
    <row r="52" spans="1:25" s="30" customFormat="1" ht="12.75">
      <c r="A52" s="174" t="s">
        <v>196</v>
      </c>
      <c r="B52" s="188" t="s">
        <v>675</v>
      </c>
      <c r="C52" s="188" t="s">
        <v>676</v>
      </c>
      <c r="D52" s="188" t="s">
        <v>677</v>
      </c>
      <c r="E52" s="196">
        <v>1990</v>
      </c>
      <c r="F52" s="179" t="s">
        <v>48</v>
      </c>
      <c r="G52" s="179" t="s">
        <v>37</v>
      </c>
      <c r="H52" s="23">
        <f>L52+M52+P52+S52+T52++W52+Y52</f>
        <v>30</v>
      </c>
      <c r="I52" s="24">
        <f>N52+O52+Q52+R52+X52</f>
        <v>0</v>
      </c>
      <c r="J52" s="13">
        <f>U52+V52</f>
        <v>0</v>
      </c>
      <c r="K52" s="46">
        <f>SUM(L52:Y52)</f>
        <v>30</v>
      </c>
      <c r="L52" s="179">
        <v>7</v>
      </c>
      <c r="M52" s="179">
        <v>23</v>
      </c>
      <c r="N52" s="180"/>
      <c r="O52" s="179"/>
      <c r="P52" s="203"/>
      <c r="Q52" s="180"/>
      <c r="R52" s="89"/>
      <c r="S52" s="89"/>
      <c r="T52" s="89"/>
      <c r="U52" s="89"/>
      <c r="V52" s="89"/>
      <c r="W52" s="89"/>
      <c r="X52" s="89"/>
      <c r="Y52" s="89"/>
    </row>
    <row r="53" spans="1:25" s="30" customFormat="1" ht="12.75">
      <c r="A53" s="174" t="s">
        <v>199</v>
      </c>
      <c r="B53" s="188" t="s">
        <v>678</v>
      </c>
      <c r="C53" s="188" t="s">
        <v>679</v>
      </c>
      <c r="D53" s="188" t="s">
        <v>680</v>
      </c>
      <c r="E53" s="196">
        <v>1960</v>
      </c>
      <c r="F53" s="179" t="s">
        <v>117</v>
      </c>
      <c r="G53" s="179" t="s">
        <v>35</v>
      </c>
      <c r="H53" s="23">
        <f>L53+M53+P53+S53+T53++W53+Y53</f>
        <v>30</v>
      </c>
      <c r="I53" s="24">
        <f>N53+O53+Q53+R53+X53</f>
        <v>0</v>
      </c>
      <c r="J53" s="13">
        <f>U53+V53</f>
        <v>0</v>
      </c>
      <c r="K53" s="46">
        <f>SUM(L53:Y53)</f>
        <v>30</v>
      </c>
      <c r="L53" s="179">
        <v>15</v>
      </c>
      <c r="M53" s="179">
        <v>15</v>
      </c>
      <c r="N53" s="180"/>
      <c r="O53" s="179"/>
      <c r="P53" s="203"/>
      <c r="Q53" s="180"/>
      <c r="R53" s="89"/>
      <c r="S53" s="89"/>
      <c r="T53" s="89"/>
      <c r="U53" s="89"/>
      <c r="V53" s="89"/>
      <c r="W53" s="89"/>
      <c r="X53" s="89"/>
      <c r="Y53" s="89"/>
    </row>
    <row r="54" spans="1:25" s="30" customFormat="1" ht="12.75">
      <c r="A54" s="174" t="s">
        <v>201</v>
      </c>
      <c r="B54" s="197" t="s">
        <v>681</v>
      </c>
      <c r="C54" s="205" t="s">
        <v>590</v>
      </c>
      <c r="D54" s="205" t="s">
        <v>682</v>
      </c>
      <c r="E54" s="178">
        <v>1990</v>
      </c>
      <c r="F54" s="179" t="s">
        <v>48</v>
      </c>
      <c r="G54" s="179" t="s">
        <v>38</v>
      </c>
      <c r="H54" s="23">
        <f>L54+M54+P54+S54+T54++W54+Y54</f>
        <v>26</v>
      </c>
      <c r="I54" s="24">
        <f>N54+O54+Q54+R54+X54</f>
        <v>0</v>
      </c>
      <c r="J54" s="13">
        <f>U54+V54</f>
        <v>0</v>
      </c>
      <c r="K54" s="46">
        <f>SUM(L54:Y54)</f>
        <v>26</v>
      </c>
      <c r="L54" s="179">
        <v>26</v>
      </c>
      <c r="M54" s="179"/>
      <c r="N54" s="180"/>
      <c r="O54" s="179"/>
      <c r="P54" s="203"/>
      <c r="Q54" s="180"/>
      <c r="R54" s="89"/>
      <c r="S54" s="89"/>
      <c r="T54" s="89"/>
      <c r="U54" s="89"/>
      <c r="V54" s="89"/>
      <c r="W54" s="89"/>
      <c r="X54" s="89"/>
      <c r="Y54" s="89"/>
    </row>
    <row r="55" spans="1:25" s="30" customFormat="1" ht="12.75">
      <c r="A55" s="174" t="s">
        <v>205</v>
      </c>
      <c r="B55" s="199" t="s">
        <v>683</v>
      </c>
      <c r="C55" s="199" t="s">
        <v>596</v>
      </c>
      <c r="D55" s="199" t="s">
        <v>684</v>
      </c>
      <c r="E55" s="193">
        <v>1980</v>
      </c>
      <c r="F55" s="179" t="s">
        <v>61</v>
      </c>
      <c r="G55" s="179" t="s">
        <v>80</v>
      </c>
      <c r="H55" s="23">
        <f>L55+M55+P55+S55+T55++W55+Y55</f>
        <v>26</v>
      </c>
      <c r="I55" s="24">
        <f>N55+O55+Q55+R55+X55</f>
        <v>0</v>
      </c>
      <c r="J55" s="13">
        <f>U55+V55</f>
        <v>0</v>
      </c>
      <c r="K55" s="46">
        <f>SUM(L55:Y55)</f>
        <v>26</v>
      </c>
      <c r="L55" s="179"/>
      <c r="M55" s="179">
        <v>26</v>
      </c>
      <c r="N55" s="180"/>
      <c r="O55" s="179"/>
      <c r="P55" s="203"/>
      <c r="Q55" s="180"/>
      <c r="R55" s="89"/>
      <c r="S55" s="89"/>
      <c r="T55" s="89"/>
      <c r="U55" s="89"/>
      <c r="V55" s="89"/>
      <c r="W55" s="89"/>
      <c r="X55" s="89"/>
      <c r="Y55" s="89"/>
    </row>
    <row r="56" spans="1:25" s="30" customFormat="1" ht="12.75">
      <c r="A56" s="174" t="s">
        <v>209</v>
      </c>
      <c r="B56" s="188" t="s">
        <v>685</v>
      </c>
      <c r="C56" s="188" t="s">
        <v>644</v>
      </c>
      <c r="D56" s="206" t="s">
        <v>104</v>
      </c>
      <c r="E56" s="196">
        <v>1975</v>
      </c>
      <c r="F56" s="179" t="s">
        <v>61</v>
      </c>
      <c r="G56" s="179" t="s">
        <v>82</v>
      </c>
      <c r="H56" s="23">
        <f>L56+M56+P56+S56+T56++W56+Y56</f>
        <v>26</v>
      </c>
      <c r="I56" s="24">
        <f>N56+O56+Q56+R56+X56</f>
        <v>0</v>
      </c>
      <c r="J56" s="13">
        <f>U56+V56</f>
        <v>0</v>
      </c>
      <c r="K56" s="46">
        <f>SUM(L56:Y56)</f>
        <v>26</v>
      </c>
      <c r="L56" s="179">
        <v>11</v>
      </c>
      <c r="M56" s="179"/>
      <c r="N56" s="180"/>
      <c r="O56" s="179"/>
      <c r="P56" s="203">
        <v>15</v>
      </c>
      <c r="Q56" s="180"/>
      <c r="R56" s="89"/>
      <c r="S56" s="89"/>
      <c r="T56" s="89"/>
      <c r="U56" s="89"/>
      <c r="V56" s="89"/>
      <c r="W56" s="89"/>
      <c r="X56" s="89"/>
      <c r="Y56" s="89"/>
    </row>
    <row r="57" spans="1:25" s="30" customFormat="1" ht="12.75">
      <c r="A57" s="174" t="s">
        <v>213</v>
      </c>
      <c r="B57" s="207" t="s">
        <v>686</v>
      </c>
      <c r="C57" s="188" t="s">
        <v>599</v>
      </c>
      <c r="D57" s="208" t="s">
        <v>421</v>
      </c>
      <c r="E57" s="186">
        <v>1984</v>
      </c>
      <c r="F57" s="179" t="s">
        <v>48</v>
      </c>
      <c r="G57" s="179" t="s">
        <v>39</v>
      </c>
      <c r="H57" s="23">
        <f>L57+M57+P57+S57+T57++W57+Y57</f>
        <v>13</v>
      </c>
      <c r="I57" s="24">
        <f>N57+O57+Q57+R57+X57</f>
        <v>11</v>
      </c>
      <c r="J57" s="13">
        <f>U57+V57</f>
        <v>0</v>
      </c>
      <c r="K57" s="46">
        <f>SUM(L57:Y57)</f>
        <v>24</v>
      </c>
      <c r="L57" s="179"/>
      <c r="M57" s="179"/>
      <c r="N57" s="180">
        <v>11</v>
      </c>
      <c r="O57" s="179"/>
      <c r="P57" s="203">
        <v>13</v>
      </c>
      <c r="Q57" s="180"/>
      <c r="R57" s="89"/>
      <c r="S57" s="89"/>
      <c r="T57" s="89"/>
      <c r="U57" s="89"/>
      <c r="V57" s="89"/>
      <c r="W57" s="89"/>
      <c r="X57" s="89"/>
      <c r="Y57" s="89"/>
    </row>
    <row r="58" spans="1:25" s="30" customFormat="1" ht="12.75">
      <c r="A58" s="174" t="s">
        <v>217</v>
      </c>
      <c r="B58" s="200" t="s">
        <v>687</v>
      </c>
      <c r="C58" s="209" t="s">
        <v>666</v>
      </c>
      <c r="D58" s="201" t="s">
        <v>355</v>
      </c>
      <c r="E58" s="210">
        <v>1958</v>
      </c>
      <c r="F58" s="202" t="s">
        <v>117</v>
      </c>
      <c r="G58" s="179" t="s">
        <v>36</v>
      </c>
      <c r="H58" s="23">
        <f>L58+M58+P58+S58+T58++W58+Y58</f>
        <v>23</v>
      </c>
      <c r="I58" s="24">
        <f>N58+O58+Q58+R58+X58</f>
        <v>0</v>
      </c>
      <c r="J58" s="13">
        <f>U58+V58</f>
        <v>0</v>
      </c>
      <c r="K58" s="46">
        <f>SUM(L58:Y58)</f>
        <v>23</v>
      </c>
      <c r="L58" s="202"/>
      <c r="M58" s="202"/>
      <c r="N58" s="211"/>
      <c r="O58" s="202"/>
      <c r="P58" s="212">
        <v>23</v>
      </c>
      <c r="Q58" s="211"/>
      <c r="R58" s="89"/>
      <c r="S58" s="89"/>
      <c r="T58" s="89"/>
      <c r="U58" s="89"/>
      <c r="V58" s="89"/>
      <c r="W58" s="89"/>
      <c r="X58" s="89"/>
      <c r="Y58" s="89"/>
    </row>
    <row r="59" spans="1:25" s="214" customFormat="1" ht="12.75">
      <c r="A59" s="174" t="s">
        <v>219</v>
      </c>
      <c r="B59" s="204" t="s">
        <v>688</v>
      </c>
      <c r="C59" s="213" t="s">
        <v>689</v>
      </c>
      <c r="D59" s="187" t="s">
        <v>690</v>
      </c>
      <c r="E59" s="186">
        <v>1978</v>
      </c>
      <c r="F59" s="179" t="s">
        <v>61</v>
      </c>
      <c r="G59" s="179" t="s">
        <v>85</v>
      </c>
      <c r="H59" s="23">
        <f>L59+M59+P59+S59+T59++W59+Y59</f>
        <v>21</v>
      </c>
      <c r="I59" s="24">
        <f>N59+O59+Q59+R59+X59</f>
        <v>0</v>
      </c>
      <c r="J59" s="13">
        <f>U59+V59</f>
        <v>0</v>
      </c>
      <c r="K59" s="46">
        <f>SUM(L59:Y59)</f>
        <v>21</v>
      </c>
      <c r="L59" s="179">
        <v>1</v>
      </c>
      <c r="M59" s="179">
        <v>20</v>
      </c>
      <c r="N59" s="179"/>
      <c r="O59" s="179"/>
      <c r="P59" s="179"/>
      <c r="Q59" s="180"/>
      <c r="R59" s="89"/>
      <c r="S59" s="89"/>
      <c r="T59" s="89"/>
      <c r="U59" s="89"/>
      <c r="V59" s="89"/>
      <c r="W59" s="89"/>
      <c r="X59" s="89"/>
      <c r="Y59" s="89"/>
    </row>
    <row r="60" spans="1:25" s="214" customFormat="1" ht="12.75">
      <c r="A60" s="174" t="s">
        <v>222</v>
      </c>
      <c r="B60" s="200" t="s">
        <v>691</v>
      </c>
      <c r="C60" s="215" t="s">
        <v>692</v>
      </c>
      <c r="D60" s="200" t="s">
        <v>693</v>
      </c>
      <c r="E60" s="193">
        <v>1988</v>
      </c>
      <c r="F60" s="179" t="s">
        <v>48</v>
      </c>
      <c r="G60" s="179" t="s">
        <v>40</v>
      </c>
      <c r="H60" s="23">
        <f>L60+M60+P60+S60+T60++W60+Y60</f>
        <v>20</v>
      </c>
      <c r="I60" s="24">
        <f>N60+O60+Q60+R60+X60</f>
        <v>0</v>
      </c>
      <c r="J60" s="13">
        <f>U60+V60</f>
        <v>0</v>
      </c>
      <c r="K60" s="46">
        <f>SUM(L60:Y60)</f>
        <v>20</v>
      </c>
      <c r="L60" s="179"/>
      <c r="M60" s="179"/>
      <c r="N60" s="179"/>
      <c r="O60" s="179"/>
      <c r="P60" s="179">
        <v>20</v>
      </c>
      <c r="Q60" s="180"/>
      <c r="R60" s="89"/>
      <c r="S60" s="89"/>
      <c r="T60" s="89"/>
      <c r="U60" s="89"/>
      <c r="V60" s="89"/>
      <c r="W60" s="89"/>
      <c r="X60" s="89"/>
      <c r="Y60" s="89"/>
    </row>
    <row r="61" spans="1:25" s="214" customFormat="1" ht="12.75">
      <c r="A61" s="174" t="s">
        <v>225</v>
      </c>
      <c r="B61" s="216" t="s">
        <v>694</v>
      </c>
      <c r="C61" s="217" t="s">
        <v>656</v>
      </c>
      <c r="D61" s="199" t="s">
        <v>368</v>
      </c>
      <c r="E61" s="218">
        <v>1979</v>
      </c>
      <c r="F61" s="179" t="s">
        <v>61</v>
      </c>
      <c r="G61" s="179" t="s">
        <v>89</v>
      </c>
      <c r="H61" s="23">
        <f>L61+M61+P61+S61+T61++W61+Y61</f>
        <v>0</v>
      </c>
      <c r="I61" s="24">
        <f>N61+O61+Q61+R61+X61</f>
        <v>20</v>
      </c>
      <c r="J61" s="13">
        <f>U61+V61</f>
        <v>0</v>
      </c>
      <c r="K61" s="46">
        <f>SUM(L61:Y61)</f>
        <v>20</v>
      </c>
      <c r="L61" s="179"/>
      <c r="M61" s="179"/>
      <c r="N61" s="179"/>
      <c r="O61" s="179"/>
      <c r="P61" s="179"/>
      <c r="Q61" s="180">
        <v>20</v>
      </c>
      <c r="R61" s="89"/>
      <c r="S61" s="89"/>
      <c r="T61" s="89"/>
      <c r="U61" s="89"/>
      <c r="V61" s="89"/>
      <c r="W61" s="89"/>
      <c r="X61" s="89"/>
      <c r="Y61" s="89"/>
    </row>
    <row r="62" spans="1:25" s="214" customFormat="1" ht="12.75">
      <c r="A62" s="174" t="s">
        <v>229</v>
      </c>
      <c r="B62" s="199" t="s">
        <v>695</v>
      </c>
      <c r="C62" s="219" t="s">
        <v>590</v>
      </c>
      <c r="D62" s="199" t="s">
        <v>184</v>
      </c>
      <c r="E62" s="193">
        <v>1977</v>
      </c>
      <c r="F62" s="179" t="s">
        <v>61</v>
      </c>
      <c r="G62" s="179" t="s">
        <v>93</v>
      </c>
      <c r="H62" s="23">
        <f>L62+M62+P62+S62+T62++W62+Y62</f>
        <v>17</v>
      </c>
      <c r="I62" s="24">
        <f>N62+O62+Q62+R62+X62</f>
        <v>0</v>
      </c>
      <c r="J62" s="13">
        <f>U62+V62</f>
        <v>0</v>
      </c>
      <c r="K62" s="46">
        <f>SUM(L62:Y62)</f>
        <v>17</v>
      </c>
      <c r="L62" s="179"/>
      <c r="M62" s="179">
        <v>17</v>
      </c>
      <c r="N62" s="179"/>
      <c r="O62" s="179"/>
      <c r="P62" s="179"/>
      <c r="Q62" s="180"/>
      <c r="R62" s="89"/>
      <c r="S62" s="89"/>
      <c r="T62" s="89"/>
      <c r="U62" s="89"/>
      <c r="V62" s="89"/>
      <c r="W62" s="89"/>
      <c r="X62" s="89"/>
      <c r="Y62" s="89"/>
    </row>
    <row r="63" spans="1:25" s="214" customFormat="1" ht="12.75">
      <c r="A63" s="174" t="s">
        <v>231</v>
      </c>
      <c r="B63" s="188" t="s">
        <v>696</v>
      </c>
      <c r="C63" s="220" t="s">
        <v>697</v>
      </c>
      <c r="D63" s="204" t="s">
        <v>184</v>
      </c>
      <c r="E63" s="196">
        <v>1982</v>
      </c>
      <c r="F63" s="179" t="s">
        <v>61</v>
      </c>
      <c r="G63" s="179" t="s">
        <v>97</v>
      </c>
      <c r="H63" s="23">
        <f>L63+M63+P63+S63+T63++W63+Y63</f>
        <v>17</v>
      </c>
      <c r="I63" s="24">
        <f>N63+O63+Q63+R63+X63</f>
        <v>0</v>
      </c>
      <c r="J63" s="13">
        <f>U63+V63</f>
        <v>0</v>
      </c>
      <c r="K63" s="46">
        <f>SUM(L63:Y63)</f>
        <v>17</v>
      </c>
      <c r="L63" s="179">
        <v>17</v>
      </c>
      <c r="M63" s="179"/>
      <c r="N63" s="179"/>
      <c r="O63" s="179"/>
      <c r="P63" s="179"/>
      <c r="Q63" s="180"/>
      <c r="R63" s="89"/>
      <c r="S63" s="89"/>
      <c r="T63" s="89"/>
      <c r="U63" s="89"/>
      <c r="V63" s="89"/>
      <c r="W63" s="89"/>
      <c r="X63" s="89"/>
      <c r="Y63" s="89"/>
    </row>
    <row r="64" spans="1:25" s="214" customFormat="1" ht="12.75">
      <c r="A64" s="174" t="s">
        <v>234</v>
      </c>
      <c r="B64" s="208" t="s">
        <v>698</v>
      </c>
      <c r="C64" s="221" t="s">
        <v>666</v>
      </c>
      <c r="D64" s="208" t="s">
        <v>699</v>
      </c>
      <c r="E64" s="186">
        <v>1990</v>
      </c>
      <c r="F64" s="179" t="s">
        <v>48</v>
      </c>
      <c r="G64" s="179" t="s">
        <v>41</v>
      </c>
      <c r="H64" s="23">
        <f>L64+M64+P64+S64+T64++W64+Y64</f>
        <v>0</v>
      </c>
      <c r="I64" s="24">
        <f>N64+O64+Q64+R64+X64</f>
        <v>13</v>
      </c>
      <c r="J64" s="13">
        <f>U64+V64</f>
        <v>0</v>
      </c>
      <c r="K64" s="46">
        <f>SUM(L64:Y64)</f>
        <v>13</v>
      </c>
      <c r="L64" s="179"/>
      <c r="M64" s="179"/>
      <c r="N64" s="179">
        <v>13</v>
      </c>
      <c r="O64" s="179"/>
      <c r="P64" s="179"/>
      <c r="Q64" s="180"/>
      <c r="R64" s="89"/>
      <c r="S64" s="89"/>
      <c r="T64" s="89"/>
      <c r="U64" s="89"/>
      <c r="V64" s="89"/>
      <c r="W64" s="89"/>
      <c r="X64" s="89"/>
      <c r="Y64" s="89"/>
    </row>
    <row r="65" spans="1:25" s="214" customFormat="1" ht="12.75">
      <c r="A65" s="174" t="s">
        <v>237</v>
      </c>
      <c r="B65" s="199" t="s">
        <v>258</v>
      </c>
      <c r="C65" s="219" t="s">
        <v>666</v>
      </c>
      <c r="D65" s="199" t="s">
        <v>699</v>
      </c>
      <c r="E65" s="186">
        <v>1961</v>
      </c>
      <c r="F65" s="179" t="s">
        <v>117</v>
      </c>
      <c r="G65" s="179" t="s">
        <v>37</v>
      </c>
      <c r="H65" s="23">
        <f>L65+M65+P65+S65+T65++W65+Y65</f>
        <v>10</v>
      </c>
      <c r="I65" s="24">
        <f>N65+O65+Q65+R65+X65</f>
        <v>3</v>
      </c>
      <c r="J65" s="13">
        <f>U65+V65</f>
        <v>0</v>
      </c>
      <c r="K65" s="46">
        <f>SUM(L65:Y65)</f>
        <v>13</v>
      </c>
      <c r="L65" s="179"/>
      <c r="M65" s="179">
        <v>7</v>
      </c>
      <c r="N65" s="179">
        <v>3</v>
      </c>
      <c r="O65" s="179"/>
      <c r="P65" s="179">
        <v>3</v>
      </c>
      <c r="Q65" s="180"/>
      <c r="R65" s="89"/>
      <c r="S65" s="89"/>
      <c r="T65" s="89"/>
      <c r="U65" s="89"/>
      <c r="V65" s="89"/>
      <c r="W65" s="89"/>
      <c r="X65" s="89"/>
      <c r="Y65" s="89"/>
    </row>
    <row r="66" spans="1:25" s="214" customFormat="1" ht="12.75">
      <c r="A66" s="174" t="s">
        <v>239</v>
      </c>
      <c r="B66" s="200" t="s">
        <v>700</v>
      </c>
      <c r="C66" s="215" t="s">
        <v>627</v>
      </c>
      <c r="D66" s="200" t="s">
        <v>701</v>
      </c>
      <c r="E66" s="193">
        <v>1993</v>
      </c>
      <c r="F66" s="179" t="s">
        <v>57</v>
      </c>
      <c r="G66" s="179" t="s">
        <v>137</v>
      </c>
      <c r="H66" s="23">
        <f>L66+M66+P66+S66+T66++W66+Y66</f>
        <v>11</v>
      </c>
      <c r="I66" s="24">
        <f>N66+O66+Q66+R66+X66</f>
        <v>0</v>
      </c>
      <c r="J66" s="13">
        <f>U66+V66</f>
        <v>0</v>
      </c>
      <c r="K66" s="46">
        <f>SUM(L66:Y66)</f>
        <v>11</v>
      </c>
      <c r="L66" s="179"/>
      <c r="M66" s="179"/>
      <c r="N66" s="179"/>
      <c r="O66" s="179"/>
      <c r="P66" s="179">
        <v>11</v>
      </c>
      <c r="Q66" s="180"/>
      <c r="R66" s="89"/>
      <c r="S66" s="89"/>
      <c r="T66" s="89"/>
      <c r="U66" s="89"/>
      <c r="V66" s="89"/>
      <c r="W66" s="89"/>
      <c r="X66" s="89"/>
      <c r="Y66" s="89"/>
    </row>
    <row r="67" spans="1:25" s="214" customFormat="1" ht="12.75">
      <c r="A67" s="174" t="s">
        <v>241</v>
      </c>
      <c r="B67" s="199" t="s">
        <v>702</v>
      </c>
      <c r="C67" s="219" t="s">
        <v>703</v>
      </c>
      <c r="D67" s="199" t="s">
        <v>704</v>
      </c>
      <c r="E67" s="193">
        <v>1982</v>
      </c>
      <c r="F67" s="179" t="s">
        <v>61</v>
      </c>
      <c r="G67" s="179" t="s">
        <v>101</v>
      </c>
      <c r="H67" s="23">
        <f>L67+M67+P67+S67+T67++W67+Y67</f>
        <v>11</v>
      </c>
      <c r="I67" s="24">
        <f>N67+O67+Q67+R67+X67</f>
        <v>0</v>
      </c>
      <c r="J67" s="13">
        <f>U67+V67</f>
        <v>0</v>
      </c>
      <c r="K67" s="46">
        <f>SUM(L67:Y67)</f>
        <v>11</v>
      </c>
      <c r="L67" s="179"/>
      <c r="M67" s="179">
        <v>11</v>
      </c>
      <c r="N67" s="179"/>
      <c r="O67" s="179"/>
      <c r="P67" s="179"/>
      <c r="Q67" s="180"/>
      <c r="R67" s="89"/>
      <c r="S67" s="89"/>
      <c r="T67" s="89"/>
      <c r="U67" s="89"/>
      <c r="V67" s="89"/>
      <c r="W67" s="89"/>
      <c r="X67" s="89"/>
      <c r="Y67" s="89"/>
    </row>
    <row r="68" spans="1:25" s="214" customFormat="1" ht="12.75">
      <c r="A68" s="174" t="s">
        <v>244</v>
      </c>
      <c r="B68" s="208" t="s">
        <v>554</v>
      </c>
      <c r="C68" s="221" t="s">
        <v>611</v>
      </c>
      <c r="D68" s="208" t="s">
        <v>479</v>
      </c>
      <c r="E68" s="186">
        <v>1986</v>
      </c>
      <c r="F68" s="179" t="s">
        <v>48</v>
      </c>
      <c r="G68" s="179" t="s">
        <v>42</v>
      </c>
      <c r="H68" s="23">
        <f>L68+M68+P68+S68+T68++W68+Y68</f>
        <v>0</v>
      </c>
      <c r="I68" s="24">
        <f>N68+O68+Q68+R68+X68</f>
        <v>9</v>
      </c>
      <c r="J68" s="13">
        <f>U68+V68</f>
        <v>0</v>
      </c>
      <c r="K68" s="46">
        <f>SUM(L68:Y68)</f>
        <v>9</v>
      </c>
      <c r="L68" s="179"/>
      <c r="M68" s="179"/>
      <c r="N68" s="179">
        <v>9</v>
      </c>
      <c r="O68" s="179"/>
      <c r="P68" s="179"/>
      <c r="Q68" s="180"/>
      <c r="R68" s="89"/>
      <c r="S68" s="89"/>
      <c r="T68" s="89"/>
      <c r="U68" s="89"/>
      <c r="V68" s="89"/>
      <c r="W68" s="89"/>
      <c r="X68" s="89"/>
      <c r="Y68" s="89"/>
    </row>
    <row r="69" spans="1:25" s="214" customFormat="1" ht="12.75">
      <c r="A69" s="174" t="s">
        <v>246</v>
      </c>
      <c r="B69" s="199" t="s">
        <v>705</v>
      </c>
      <c r="C69" s="199" t="s">
        <v>706</v>
      </c>
      <c r="D69" s="199" t="s">
        <v>184</v>
      </c>
      <c r="E69" s="210">
        <v>1984</v>
      </c>
      <c r="F69" s="202" t="s">
        <v>48</v>
      </c>
      <c r="G69" s="179" t="s">
        <v>43</v>
      </c>
      <c r="H69" s="27">
        <f>L69+M69+P69+S69+T69++W69+Y69</f>
        <v>9</v>
      </c>
      <c r="I69" s="116">
        <f>N69+O69+Q69+R69+X69</f>
        <v>0</v>
      </c>
      <c r="J69" s="117">
        <f>U69+V69</f>
        <v>0</v>
      </c>
      <c r="K69" s="118">
        <f>SUM(L69:Y69)</f>
        <v>9</v>
      </c>
      <c r="L69" s="202"/>
      <c r="M69" s="202">
        <v>9</v>
      </c>
      <c r="N69" s="202"/>
      <c r="O69" s="202"/>
      <c r="P69" s="202"/>
      <c r="Q69" s="211"/>
      <c r="R69" s="98"/>
      <c r="S69" s="98"/>
      <c r="T69" s="89"/>
      <c r="U69" s="89"/>
      <c r="V69" s="89"/>
      <c r="W69" s="89"/>
      <c r="X69" s="89"/>
      <c r="Y69" s="89"/>
    </row>
    <row r="70" spans="1:25" s="214" customFormat="1" ht="12.75">
      <c r="A70" s="174" t="s">
        <v>249</v>
      </c>
      <c r="B70" s="216" t="s">
        <v>707</v>
      </c>
      <c r="C70" s="216" t="s">
        <v>708</v>
      </c>
      <c r="D70" s="188" t="s">
        <v>709</v>
      </c>
      <c r="E70" s="218">
        <v>1981</v>
      </c>
      <c r="F70" s="179" t="s">
        <v>61</v>
      </c>
      <c r="G70" s="179" t="s">
        <v>105</v>
      </c>
      <c r="H70" s="27">
        <f>L70+M70+P70+S70+T70++W70+Y70</f>
        <v>0</v>
      </c>
      <c r="I70" s="116">
        <f>N70+O70+Q70+R70+X70</f>
        <v>9</v>
      </c>
      <c r="J70" s="117">
        <f>U70+V70</f>
        <v>0</v>
      </c>
      <c r="K70" s="118">
        <f>SUM(L70:Y70)</f>
        <v>9</v>
      </c>
      <c r="L70" s="179"/>
      <c r="M70" s="179"/>
      <c r="N70" s="179"/>
      <c r="O70" s="179"/>
      <c r="P70" s="179"/>
      <c r="Q70" s="179">
        <v>9</v>
      </c>
      <c r="R70" s="89"/>
      <c r="S70" s="89"/>
      <c r="T70" s="222"/>
      <c r="U70" s="89"/>
      <c r="V70" s="89"/>
      <c r="W70" s="89"/>
      <c r="X70" s="89"/>
      <c r="Y70" s="89"/>
    </row>
    <row r="71" spans="1:25" s="214" customFormat="1" ht="12.75">
      <c r="A71" s="174" t="s">
        <v>251</v>
      </c>
      <c r="B71" s="223" t="s">
        <v>710</v>
      </c>
      <c r="C71" s="223" t="s">
        <v>711</v>
      </c>
      <c r="D71" s="200" t="s">
        <v>712</v>
      </c>
      <c r="E71" s="193">
        <v>1996</v>
      </c>
      <c r="F71" s="179" t="s">
        <v>57</v>
      </c>
      <c r="G71" s="179" t="s">
        <v>140</v>
      </c>
      <c r="H71" s="27">
        <f>L71+M71+P71+S71+T71++W71+Y71</f>
        <v>7</v>
      </c>
      <c r="I71" s="116">
        <f>N71+O71+Q71+R71+X71</f>
        <v>0</v>
      </c>
      <c r="J71" s="117">
        <f>U71+V71</f>
        <v>0</v>
      </c>
      <c r="K71" s="118">
        <f>SUM(L71:Y71)</f>
        <v>7</v>
      </c>
      <c r="L71" s="179"/>
      <c r="M71" s="179"/>
      <c r="N71" s="179"/>
      <c r="O71" s="179"/>
      <c r="P71" s="179">
        <v>7</v>
      </c>
      <c r="Q71" s="179"/>
      <c r="R71" s="89"/>
      <c r="S71" s="89"/>
      <c r="T71" s="222"/>
      <c r="U71" s="89"/>
      <c r="V71" s="89"/>
      <c r="W71" s="89"/>
      <c r="X71" s="89"/>
      <c r="Y71" s="89"/>
    </row>
    <row r="72" spans="1:25" s="214" customFormat="1" ht="12.75">
      <c r="A72" s="174" t="s">
        <v>254</v>
      </c>
      <c r="B72" s="208" t="s">
        <v>713</v>
      </c>
      <c r="C72" s="188" t="s">
        <v>714</v>
      </c>
      <c r="D72" s="208" t="s">
        <v>479</v>
      </c>
      <c r="E72" s="186">
        <v>1988</v>
      </c>
      <c r="F72" s="179" t="s">
        <v>48</v>
      </c>
      <c r="G72" s="179" t="s">
        <v>44</v>
      </c>
      <c r="H72" s="27">
        <f>L72+M72+P72+S72+T72++W72+Y72</f>
        <v>0</v>
      </c>
      <c r="I72" s="116">
        <f>N72+O72+Q72+R72+X72</f>
        <v>7</v>
      </c>
      <c r="J72" s="117">
        <f>U72+V72</f>
        <v>0</v>
      </c>
      <c r="K72" s="118">
        <f>SUM(L72:Y72)</f>
        <v>7</v>
      </c>
      <c r="L72" s="179"/>
      <c r="M72" s="179"/>
      <c r="N72" s="179">
        <v>7</v>
      </c>
      <c r="O72" s="179"/>
      <c r="P72" s="179"/>
      <c r="Q72" s="179"/>
      <c r="R72" s="89"/>
      <c r="S72" s="89"/>
      <c r="T72" s="222"/>
      <c r="U72" s="89"/>
      <c r="V72" s="89"/>
      <c r="W72" s="89"/>
      <c r="X72" s="89"/>
      <c r="Y72" s="89"/>
    </row>
    <row r="73" spans="1:25" s="214" customFormat="1" ht="12.75">
      <c r="A73" s="174" t="s">
        <v>257</v>
      </c>
      <c r="B73" s="216" t="s">
        <v>715</v>
      </c>
      <c r="C73" s="216" t="s">
        <v>711</v>
      </c>
      <c r="D73" s="188" t="s">
        <v>529</v>
      </c>
      <c r="E73" s="218">
        <v>1975</v>
      </c>
      <c r="F73" s="179" t="s">
        <v>61</v>
      </c>
      <c r="G73" s="179" t="s">
        <v>109</v>
      </c>
      <c r="H73" s="27">
        <f>L73+M73+P73+S73+T73++W73+Y73</f>
        <v>0</v>
      </c>
      <c r="I73" s="116">
        <f>N73+O73+Q73+R73+X73</f>
        <v>7</v>
      </c>
      <c r="J73" s="117">
        <f>U73+V73</f>
        <v>0</v>
      </c>
      <c r="K73" s="118">
        <f>SUM(L73:Y73)</f>
        <v>7</v>
      </c>
      <c r="L73" s="179"/>
      <c r="M73" s="179"/>
      <c r="N73" s="179"/>
      <c r="O73" s="179"/>
      <c r="P73" s="179"/>
      <c r="Q73" s="179">
        <v>7</v>
      </c>
      <c r="R73" s="89"/>
      <c r="S73" s="89"/>
      <c r="T73" s="222"/>
      <c r="U73" s="89"/>
      <c r="V73" s="89"/>
      <c r="W73" s="89"/>
      <c r="X73" s="89"/>
      <c r="Y73" s="89"/>
    </row>
    <row r="74" spans="1:25" s="214" customFormat="1" ht="12.75">
      <c r="A74" s="174" t="s">
        <v>260</v>
      </c>
      <c r="B74" s="208" t="s">
        <v>716</v>
      </c>
      <c r="C74" s="188" t="s">
        <v>596</v>
      </c>
      <c r="D74" s="208" t="s">
        <v>184</v>
      </c>
      <c r="E74" s="186">
        <v>1984</v>
      </c>
      <c r="F74" s="179" t="s">
        <v>48</v>
      </c>
      <c r="G74" s="179" t="s">
        <v>80</v>
      </c>
      <c r="H74" s="27">
        <f>L74+M74+P74+S74+T74++W74+Y74</f>
        <v>0</v>
      </c>
      <c r="I74" s="116">
        <f>N74+O74+Q74+R74+X74</f>
        <v>5</v>
      </c>
      <c r="J74" s="117">
        <f>U74+V74</f>
        <v>0</v>
      </c>
      <c r="K74" s="118">
        <f>SUM(L74:Y74)</f>
        <v>5</v>
      </c>
      <c r="L74" s="179"/>
      <c r="M74" s="179"/>
      <c r="N74" s="179">
        <v>5</v>
      </c>
      <c r="O74" s="179"/>
      <c r="P74" s="179"/>
      <c r="Q74" s="179"/>
      <c r="R74" s="89"/>
      <c r="S74" s="89"/>
      <c r="T74" s="222"/>
      <c r="U74" s="89"/>
      <c r="V74" s="89"/>
      <c r="W74" s="89"/>
      <c r="X74" s="89"/>
      <c r="Y74" s="89"/>
    </row>
    <row r="75" spans="1:25" s="214" customFormat="1" ht="12.75">
      <c r="A75" s="174" t="s">
        <v>263</v>
      </c>
      <c r="B75" s="200" t="s">
        <v>717</v>
      </c>
      <c r="C75" s="200" t="s">
        <v>718</v>
      </c>
      <c r="D75" s="200" t="s">
        <v>719</v>
      </c>
      <c r="E75" s="193">
        <v>1986</v>
      </c>
      <c r="F75" s="179" t="s">
        <v>48</v>
      </c>
      <c r="G75" s="179" t="s">
        <v>82</v>
      </c>
      <c r="H75" s="27">
        <f>L75+M75+P75+S75+T75++W75+Y75</f>
        <v>5</v>
      </c>
      <c r="I75" s="116">
        <f>N75+O75+Q75+R75+X75</f>
        <v>0</v>
      </c>
      <c r="J75" s="117">
        <f>U75+V75</f>
        <v>0</v>
      </c>
      <c r="K75" s="118">
        <f>SUM(L75:Y75)</f>
        <v>5</v>
      </c>
      <c r="L75" s="179"/>
      <c r="M75" s="179"/>
      <c r="N75" s="179"/>
      <c r="O75" s="179"/>
      <c r="P75" s="179">
        <v>5</v>
      </c>
      <c r="Q75" s="179"/>
      <c r="R75" s="89"/>
      <c r="S75" s="89"/>
      <c r="T75" s="222"/>
      <c r="U75" s="89"/>
      <c r="V75" s="89"/>
      <c r="W75" s="89"/>
      <c r="X75" s="89"/>
      <c r="Y75" s="89"/>
    </row>
    <row r="76" spans="1:25" s="214" customFormat="1" ht="12.75">
      <c r="A76" s="174" t="s">
        <v>268</v>
      </c>
      <c r="B76" s="188" t="s">
        <v>720</v>
      </c>
      <c r="C76" s="188" t="s">
        <v>721</v>
      </c>
      <c r="D76" s="188"/>
      <c r="E76" s="196">
        <v>1973</v>
      </c>
      <c r="F76" s="179" t="s">
        <v>61</v>
      </c>
      <c r="G76" s="179" t="s">
        <v>113</v>
      </c>
      <c r="H76" s="27">
        <f>L76+M76+P76+S76+T76++W76+Y76</f>
        <v>5</v>
      </c>
      <c r="I76" s="116">
        <f>N76+O76+Q76+R76+X76</f>
        <v>0</v>
      </c>
      <c r="J76" s="117">
        <f>U76+V76</f>
        <v>0</v>
      </c>
      <c r="K76" s="118">
        <f>SUM(L76:Y76)</f>
        <v>5</v>
      </c>
      <c r="L76" s="179">
        <v>5</v>
      </c>
      <c r="M76" s="179"/>
      <c r="N76" s="179"/>
      <c r="O76" s="179"/>
      <c r="P76" s="179"/>
      <c r="Q76" s="179"/>
      <c r="R76" s="89"/>
      <c r="S76" s="89"/>
      <c r="T76" s="222"/>
      <c r="U76" s="89"/>
      <c r="V76" s="89"/>
      <c r="W76" s="89"/>
      <c r="X76" s="89"/>
      <c r="Y76" s="89"/>
    </row>
    <row r="77" spans="1:25" s="214" customFormat="1" ht="12.75">
      <c r="A77" s="174" t="s">
        <v>270</v>
      </c>
      <c r="B77" s="216" t="s">
        <v>722</v>
      </c>
      <c r="C77" s="216" t="s">
        <v>723</v>
      </c>
      <c r="D77" s="188" t="s">
        <v>290</v>
      </c>
      <c r="E77" s="218">
        <v>1979</v>
      </c>
      <c r="F77" s="179" t="s">
        <v>61</v>
      </c>
      <c r="G77" s="179" t="s">
        <v>118</v>
      </c>
      <c r="H77" s="27">
        <f>L77+M77+P77+S77+T77++W77+Y77</f>
        <v>0</v>
      </c>
      <c r="I77" s="116">
        <f>N77+O77+Q77+R77+X77</f>
        <v>5</v>
      </c>
      <c r="J77" s="117">
        <f>U77+V77</f>
        <v>0</v>
      </c>
      <c r="K77" s="118">
        <f>SUM(L77:Y77)</f>
        <v>5</v>
      </c>
      <c r="L77" s="179"/>
      <c r="M77" s="179"/>
      <c r="N77" s="179"/>
      <c r="O77" s="179"/>
      <c r="P77" s="179"/>
      <c r="Q77" s="179">
        <v>5</v>
      </c>
      <c r="R77" s="89"/>
      <c r="S77" s="89"/>
      <c r="T77" s="222"/>
      <c r="U77" s="89"/>
      <c r="V77" s="89"/>
      <c r="W77" s="89"/>
      <c r="X77" s="89"/>
      <c r="Y77" s="89"/>
    </row>
    <row r="78" spans="1:25" s="214" customFormat="1" ht="12.75">
      <c r="A78" s="174" t="s">
        <v>274</v>
      </c>
      <c r="B78" s="199" t="s">
        <v>724</v>
      </c>
      <c r="C78" s="199" t="s">
        <v>672</v>
      </c>
      <c r="D78" s="199" t="s">
        <v>488</v>
      </c>
      <c r="E78" s="186">
        <v>1962</v>
      </c>
      <c r="F78" s="179" t="s">
        <v>117</v>
      </c>
      <c r="G78" s="179" t="s">
        <v>38</v>
      </c>
      <c r="H78" s="27">
        <f>L78+M78+P78+S78+T78++W78+Y78</f>
        <v>5</v>
      </c>
      <c r="I78" s="116">
        <f>N78+O78+Q78+R78+X78</f>
        <v>0</v>
      </c>
      <c r="J78" s="117">
        <f>U78+V78</f>
        <v>0</v>
      </c>
      <c r="K78" s="118">
        <f>SUM(L78:Y78)</f>
        <v>5</v>
      </c>
      <c r="L78" s="179"/>
      <c r="M78" s="179">
        <v>5</v>
      </c>
      <c r="N78" s="179"/>
      <c r="O78" s="179"/>
      <c r="P78" s="179"/>
      <c r="Q78" s="179"/>
      <c r="R78" s="89"/>
      <c r="S78" s="89"/>
      <c r="T78" s="222"/>
      <c r="U78" s="89"/>
      <c r="V78" s="89"/>
      <c r="W78" s="89"/>
      <c r="X78" s="89"/>
      <c r="Y78" s="89"/>
    </row>
    <row r="79" spans="1:25" s="214" customFormat="1" ht="12.75">
      <c r="A79" s="174" t="s">
        <v>277</v>
      </c>
      <c r="B79" s="200" t="s">
        <v>725</v>
      </c>
      <c r="C79" s="200" t="s">
        <v>726</v>
      </c>
      <c r="D79" s="199" t="s">
        <v>727</v>
      </c>
      <c r="E79" s="224">
        <v>1978</v>
      </c>
      <c r="F79" s="179" t="s">
        <v>61</v>
      </c>
      <c r="G79" s="202" t="s">
        <v>121</v>
      </c>
      <c r="H79" s="27">
        <f>L79+M79+P79+S79+T79++W79+Y79</f>
        <v>1</v>
      </c>
      <c r="I79" s="116">
        <f>N79+O79+Q79+R79+X79</f>
        <v>3</v>
      </c>
      <c r="J79" s="117">
        <f>U79+V79</f>
        <v>0</v>
      </c>
      <c r="K79" s="118">
        <f>SUM(L79:Y79)</f>
        <v>4</v>
      </c>
      <c r="L79" s="179"/>
      <c r="M79" s="179"/>
      <c r="N79" s="179"/>
      <c r="O79" s="179"/>
      <c r="P79" s="179">
        <v>1</v>
      </c>
      <c r="Q79" s="179">
        <v>3</v>
      </c>
      <c r="R79" s="89"/>
      <c r="S79" s="89"/>
      <c r="T79" s="222"/>
      <c r="U79" s="89"/>
      <c r="V79" s="89"/>
      <c r="W79" s="89"/>
      <c r="X79" s="89"/>
      <c r="Y79" s="89"/>
    </row>
    <row r="80" spans="1:25" s="214" customFormat="1" ht="12.75">
      <c r="A80" s="174" t="s">
        <v>281</v>
      </c>
      <c r="B80" s="199" t="s">
        <v>728</v>
      </c>
      <c r="C80" s="199" t="s">
        <v>729</v>
      </c>
      <c r="D80" s="199" t="s">
        <v>184</v>
      </c>
      <c r="E80" s="186">
        <v>1976</v>
      </c>
      <c r="F80" s="179" t="s">
        <v>61</v>
      </c>
      <c r="G80" s="179" t="s">
        <v>124</v>
      </c>
      <c r="H80" s="27">
        <f>L80+M80+P80+S80+T80++W80+Y80</f>
        <v>3</v>
      </c>
      <c r="I80" s="116">
        <f>N80+O80+Q80+R80+X80</f>
        <v>0</v>
      </c>
      <c r="J80" s="117">
        <f>U80+V80</f>
        <v>0</v>
      </c>
      <c r="K80" s="118">
        <f>SUM(L80:Y80)</f>
        <v>3</v>
      </c>
      <c r="L80" s="179"/>
      <c r="M80" s="179">
        <v>3</v>
      </c>
      <c r="N80" s="179"/>
      <c r="O80" s="179"/>
      <c r="P80" s="179"/>
      <c r="Q80" s="179"/>
      <c r="R80" s="89"/>
      <c r="S80" s="89"/>
      <c r="T80" s="222"/>
      <c r="U80" s="89"/>
      <c r="V80" s="89"/>
      <c r="W80" s="89"/>
      <c r="X80" s="89"/>
      <c r="Y80" s="89"/>
    </row>
    <row r="81" spans="1:25" s="214" customFormat="1" ht="12.75">
      <c r="A81" s="174" t="s">
        <v>284</v>
      </c>
      <c r="B81" s="188" t="s">
        <v>730</v>
      </c>
      <c r="C81" s="188" t="s">
        <v>599</v>
      </c>
      <c r="D81" s="188"/>
      <c r="E81" s="196">
        <v>1982</v>
      </c>
      <c r="F81" s="179" t="s">
        <v>61</v>
      </c>
      <c r="G81" s="179" t="s">
        <v>128</v>
      </c>
      <c r="H81" s="27">
        <f>L81+M81+P81+S81+T81++W81+Y81</f>
        <v>3</v>
      </c>
      <c r="I81" s="116">
        <f>N81+O81+Q81+R81+X81</f>
        <v>0</v>
      </c>
      <c r="J81" s="117">
        <f>U81+V81</f>
        <v>0</v>
      </c>
      <c r="K81" s="118">
        <f>SUM(L81:Y81)</f>
        <v>3</v>
      </c>
      <c r="L81" s="179">
        <v>3</v>
      </c>
      <c r="M81" s="179"/>
      <c r="N81" s="179"/>
      <c r="O81" s="179"/>
      <c r="P81" s="179"/>
      <c r="Q81" s="179"/>
      <c r="R81" s="89"/>
      <c r="S81" s="89"/>
      <c r="T81" s="222"/>
      <c r="U81" s="89"/>
      <c r="V81" s="89"/>
      <c r="W81" s="89"/>
      <c r="X81" s="89"/>
      <c r="Y81" s="89"/>
    </row>
    <row r="82" spans="1:25" s="214" customFormat="1" ht="12.75">
      <c r="A82" s="174" t="s">
        <v>286</v>
      </c>
      <c r="B82" s="208" t="s">
        <v>731</v>
      </c>
      <c r="C82" s="188" t="s">
        <v>726</v>
      </c>
      <c r="D82" s="208" t="s">
        <v>732</v>
      </c>
      <c r="E82" s="186">
        <v>1965</v>
      </c>
      <c r="F82" s="179" t="s">
        <v>19</v>
      </c>
      <c r="G82" s="179" t="s">
        <v>37</v>
      </c>
      <c r="H82" s="27">
        <f>L82+M82+P82+S82+T82++W82+Y82</f>
        <v>0</v>
      </c>
      <c r="I82" s="116">
        <f>N82+O82+Q82+R82+X82</f>
        <v>1</v>
      </c>
      <c r="J82" s="117">
        <f>U82+V82</f>
        <v>0</v>
      </c>
      <c r="K82" s="118">
        <f>SUM(L82:Y82)</f>
        <v>1</v>
      </c>
      <c r="L82" s="179"/>
      <c r="M82" s="179"/>
      <c r="N82" s="179">
        <v>1</v>
      </c>
      <c r="O82" s="179"/>
      <c r="P82" s="179"/>
      <c r="Q82" s="179"/>
      <c r="R82" s="89"/>
      <c r="S82" s="89"/>
      <c r="T82" s="222"/>
      <c r="U82" s="89"/>
      <c r="V82" s="89"/>
      <c r="W82" s="89"/>
      <c r="X82" s="89"/>
      <c r="Y82" s="89"/>
    </row>
    <row r="83" spans="1:25" s="214" customFormat="1" ht="12.75">
      <c r="A83" s="174" t="s">
        <v>288</v>
      </c>
      <c r="B83" s="199" t="s">
        <v>733</v>
      </c>
      <c r="C83" s="199" t="s">
        <v>734</v>
      </c>
      <c r="D83" s="199" t="s">
        <v>735</v>
      </c>
      <c r="E83" s="193">
        <v>1973</v>
      </c>
      <c r="F83" s="179" t="s">
        <v>61</v>
      </c>
      <c r="G83" s="179" t="s">
        <v>130</v>
      </c>
      <c r="H83" s="27">
        <f>L83+M83+P83+S83+T83++W83+Y83</f>
        <v>1</v>
      </c>
      <c r="I83" s="116">
        <f>N83+O83+Q83+R83+X83</f>
        <v>0</v>
      </c>
      <c r="J83" s="117">
        <f>U83+V83</f>
        <v>0</v>
      </c>
      <c r="K83" s="118">
        <f>SUM(L83:Y83)</f>
        <v>1</v>
      </c>
      <c r="L83" s="179"/>
      <c r="M83" s="179">
        <v>1</v>
      </c>
      <c r="N83" s="179"/>
      <c r="O83" s="179"/>
      <c r="P83" s="179"/>
      <c r="Q83" s="179"/>
      <c r="R83" s="89"/>
      <c r="S83" s="89"/>
      <c r="T83" s="222"/>
      <c r="U83" s="89"/>
      <c r="V83" s="89"/>
      <c r="W83" s="89"/>
      <c r="X83" s="89"/>
      <c r="Y83" s="89"/>
    </row>
    <row r="84" spans="1:25" s="214" customFormat="1" ht="12.75">
      <c r="A84" s="174" t="s">
        <v>291</v>
      </c>
      <c r="B84" s="216" t="s">
        <v>736</v>
      </c>
      <c r="C84" s="216" t="s">
        <v>656</v>
      </c>
      <c r="D84" s="188"/>
      <c r="E84" s="218">
        <v>1981</v>
      </c>
      <c r="F84" s="179" t="s">
        <v>61</v>
      </c>
      <c r="G84" s="179" t="s">
        <v>133</v>
      </c>
      <c r="H84" s="27">
        <f>L84+M84+P84+S84+T84++W84+Y84</f>
        <v>0</v>
      </c>
      <c r="I84" s="116">
        <f>N84+O84+Q84+R84+X84</f>
        <v>1</v>
      </c>
      <c r="J84" s="117">
        <f>U84+V84</f>
        <v>0</v>
      </c>
      <c r="K84" s="118">
        <f>SUM(L84:Y84)</f>
        <v>1</v>
      </c>
      <c r="L84" s="179"/>
      <c r="M84" s="179"/>
      <c r="N84" s="179"/>
      <c r="O84" s="179"/>
      <c r="P84" s="179"/>
      <c r="Q84" s="179">
        <v>1</v>
      </c>
      <c r="R84" s="89"/>
      <c r="S84" s="89"/>
      <c r="T84" s="222"/>
      <c r="U84" s="89"/>
      <c r="V84" s="89"/>
      <c r="W84" s="89"/>
      <c r="X84" s="89"/>
      <c r="Y84" s="89"/>
    </row>
    <row r="85" spans="1:25" s="30" customFormat="1" ht="12.75">
      <c r="A85" s="180"/>
      <c r="B85" s="188"/>
      <c r="C85" s="188"/>
      <c r="D85" s="225"/>
      <c r="E85" s="226"/>
      <c r="F85" s="179"/>
      <c r="G85" s="179"/>
      <c r="H85" s="23">
        <f>L85+M85+P85+S85+T85++W85+Y85</f>
        <v>0</v>
      </c>
      <c r="I85" s="24">
        <f>N85+O85+Q85+R85+X85</f>
        <v>0</v>
      </c>
      <c r="J85" s="13">
        <f>U85+V85</f>
        <v>0</v>
      </c>
      <c r="K85" s="46">
        <f>SUM(L85:Y85)</f>
        <v>0</v>
      </c>
      <c r="L85" s="179"/>
      <c r="M85" s="179"/>
      <c r="N85" s="179"/>
      <c r="O85" s="179"/>
      <c r="P85" s="179"/>
      <c r="Q85" s="179"/>
      <c r="R85" s="89"/>
      <c r="S85" s="89"/>
      <c r="T85" s="222"/>
      <c r="U85" s="89"/>
      <c r="V85" s="89"/>
      <c r="W85" s="89"/>
      <c r="X85" s="89"/>
      <c r="Y85" s="89"/>
    </row>
    <row r="86" spans="1:25" s="234" customFormat="1" ht="18" customHeight="1">
      <c r="A86" s="227" t="s">
        <v>586</v>
      </c>
      <c r="B86" s="228"/>
      <c r="C86" s="228"/>
      <c r="D86" s="228"/>
      <c r="E86" s="229"/>
      <c r="F86" s="230"/>
      <c r="G86" s="230"/>
      <c r="H86" s="230"/>
      <c r="I86" s="230"/>
      <c r="J86" s="230"/>
      <c r="K86" s="231">
        <f>SUM(L86:Y86)</f>
        <v>4912</v>
      </c>
      <c r="L86" s="232">
        <f aca="true" t="shared" si="0" ref="L86:Y86">SUM(L6:L85)</f>
        <v>390</v>
      </c>
      <c r="M86" s="232">
        <f t="shared" si="0"/>
        <v>640</v>
      </c>
      <c r="N86" s="232">
        <f t="shared" si="0"/>
        <v>64</v>
      </c>
      <c r="O86" s="232">
        <f t="shared" si="0"/>
        <v>2974</v>
      </c>
      <c r="P86" s="232">
        <f t="shared" si="0"/>
        <v>720</v>
      </c>
      <c r="Q86" s="232">
        <f t="shared" si="0"/>
        <v>124</v>
      </c>
      <c r="R86" s="232">
        <f t="shared" si="0"/>
        <v>0</v>
      </c>
      <c r="S86" s="232">
        <f t="shared" si="0"/>
        <v>0</v>
      </c>
      <c r="T86" s="233">
        <f t="shared" si="0"/>
        <v>0</v>
      </c>
      <c r="U86" s="232">
        <f t="shared" si="0"/>
        <v>0</v>
      </c>
      <c r="V86" s="232">
        <f t="shared" si="0"/>
        <v>0</v>
      </c>
      <c r="W86" s="232">
        <f t="shared" si="0"/>
        <v>0</v>
      </c>
      <c r="X86" s="232">
        <f t="shared" si="0"/>
        <v>0</v>
      </c>
      <c r="Y86" s="232">
        <f t="shared" si="0"/>
        <v>0</v>
      </c>
    </row>
    <row r="87" spans="1:17" ht="12.75">
      <c r="A87" s="159"/>
      <c r="B87" s="161"/>
      <c r="C87" s="161"/>
      <c r="D87" s="161"/>
      <c r="E87" s="235"/>
      <c r="F87" s="161"/>
      <c r="G87" s="161"/>
      <c r="H87" s="161"/>
      <c r="I87" s="161"/>
      <c r="J87" s="161"/>
      <c r="K87" s="163"/>
      <c r="L87" s="162"/>
      <c r="M87" s="161"/>
      <c r="N87" s="161"/>
      <c r="O87" s="161"/>
      <c r="P87" s="161"/>
      <c r="Q87" s="161"/>
    </row>
    <row r="88" spans="1:10" s="30" customFormat="1" ht="12.75">
      <c r="A88" s="161"/>
      <c r="B88" s="161"/>
      <c r="C88" s="161"/>
      <c r="D88" s="166"/>
      <c r="E88" s="162"/>
      <c r="F88" s="161"/>
      <c r="G88" s="161"/>
      <c r="H88" s="161"/>
      <c r="I88" s="161"/>
      <c r="J88" s="161">
        <f>SUM(L86:Y86)</f>
        <v>4912</v>
      </c>
    </row>
    <row r="89" spans="1:10" s="30" customFormat="1" ht="12.75">
      <c r="A89" s="161"/>
      <c r="B89" s="161"/>
      <c r="C89" s="161"/>
      <c r="D89" s="166"/>
      <c r="E89" s="162"/>
      <c r="F89" s="161"/>
      <c r="G89" s="161"/>
      <c r="H89" s="161"/>
      <c r="I89" s="161"/>
      <c r="J89" s="161"/>
    </row>
    <row r="90" spans="1:10" s="30" customFormat="1" ht="12.75">
      <c r="A90" s="161"/>
      <c r="B90" s="161"/>
      <c r="C90" s="161"/>
      <c r="D90" s="161"/>
      <c r="E90" s="162"/>
      <c r="F90" s="161"/>
      <c r="G90" s="161"/>
      <c r="H90" s="161"/>
      <c r="I90" s="161"/>
      <c r="J90" s="161"/>
    </row>
    <row r="91" spans="1:10" s="30" customFormat="1" ht="12.75">
      <c r="A91" s="161"/>
      <c r="B91" s="161"/>
      <c r="C91" s="161"/>
      <c r="D91" s="161"/>
      <c r="E91" s="162"/>
      <c r="F91" s="161"/>
      <c r="G91" s="161"/>
      <c r="H91" s="161"/>
      <c r="I91" s="161"/>
      <c r="J91" s="161"/>
    </row>
    <row r="92" spans="1:11" s="30" customFormat="1" ht="12.75">
      <c r="A92" s="161"/>
      <c r="B92" s="161"/>
      <c r="C92" s="167"/>
      <c r="D92" s="167"/>
      <c r="E92" s="166"/>
      <c r="F92" s="162"/>
      <c r="G92" s="161"/>
      <c r="H92" s="161"/>
      <c r="I92" s="161"/>
      <c r="J92" s="161"/>
      <c r="K92" s="161"/>
    </row>
    <row r="93" spans="1:11" s="30" customFormat="1" ht="12.75">
      <c r="A93" s="161"/>
      <c r="B93" s="161"/>
      <c r="C93" s="167"/>
      <c r="D93" s="167"/>
      <c r="E93" s="166"/>
      <c r="F93" s="162"/>
      <c r="G93" s="161"/>
      <c r="H93" s="161"/>
      <c r="I93" s="161"/>
      <c r="J93" s="161"/>
      <c r="K93" s="161"/>
    </row>
    <row r="94" spans="1:17" ht="12.75">
      <c r="A94" s="159"/>
      <c r="B94" s="236"/>
      <c r="C94" s="167"/>
      <c r="D94" s="167"/>
      <c r="E94" s="235"/>
      <c r="F94" s="161"/>
      <c r="G94" s="161"/>
      <c r="H94" s="161"/>
      <c r="I94" s="161"/>
      <c r="J94" s="161"/>
      <c r="K94" s="166"/>
      <c r="L94" s="162"/>
      <c r="M94" s="161"/>
      <c r="N94" s="161"/>
      <c r="O94" s="161"/>
      <c r="P94" s="161"/>
      <c r="Q94" s="161"/>
    </row>
    <row r="95" spans="1:17" ht="12.75">
      <c r="A95" s="159"/>
      <c r="B95" s="236"/>
      <c r="C95" s="167"/>
      <c r="D95" s="167"/>
      <c r="E95" s="235"/>
      <c r="F95" s="161"/>
      <c r="G95" s="161"/>
      <c r="H95" s="161"/>
      <c r="I95" s="161"/>
      <c r="J95" s="161"/>
      <c r="K95" s="166"/>
      <c r="L95" s="162"/>
      <c r="M95" s="161"/>
      <c r="N95" s="161"/>
      <c r="O95" s="161"/>
      <c r="P95" s="161"/>
      <c r="Q95" s="161"/>
    </row>
    <row r="96" spans="1:17" ht="12.75">
      <c r="A96" s="159"/>
      <c r="B96" s="236"/>
      <c r="C96" s="167"/>
      <c r="D96" s="167"/>
      <c r="E96" s="235"/>
      <c r="F96" s="161"/>
      <c r="G96" s="161"/>
      <c r="H96" s="161"/>
      <c r="I96" s="161"/>
      <c r="J96" s="161"/>
      <c r="K96" s="166"/>
      <c r="L96" s="162"/>
      <c r="M96" s="161"/>
      <c r="N96" s="161"/>
      <c r="O96" s="161"/>
      <c r="P96" s="161"/>
      <c r="Q96" s="161"/>
    </row>
    <row r="97" spans="1:17" ht="12.75">
      <c r="A97" s="159"/>
      <c r="B97" s="236"/>
      <c r="C97" s="167"/>
      <c r="D97" s="167"/>
      <c r="E97" s="235"/>
      <c r="F97" s="161"/>
      <c r="G97" s="161"/>
      <c r="H97" s="161"/>
      <c r="I97" s="161"/>
      <c r="J97" s="161"/>
      <c r="K97" s="166"/>
      <c r="L97" s="162"/>
      <c r="M97" s="161"/>
      <c r="N97" s="161"/>
      <c r="O97" s="161"/>
      <c r="P97" s="161"/>
      <c r="Q97" s="161"/>
    </row>
    <row r="98" spans="1:17" ht="12.75">
      <c r="A98" s="159"/>
      <c r="B98" s="236"/>
      <c r="C98" s="167"/>
      <c r="D98" s="167"/>
      <c r="E98" s="235"/>
      <c r="F98" s="161"/>
      <c r="G98" s="161"/>
      <c r="H98" s="161"/>
      <c r="I98" s="161"/>
      <c r="J98" s="161"/>
      <c r="K98" s="166"/>
      <c r="L98" s="162"/>
      <c r="M98" s="161"/>
      <c r="N98" s="161"/>
      <c r="O98" s="161"/>
      <c r="P98" s="161"/>
      <c r="Q98" s="161"/>
    </row>
    <row r="99" spans="1:17" ht="12.75">
      <c r="A99" s="159"/>
      <c r="B99" s="236"/>
      <c r="C99" s="167"/>
      <c r="D99" s="167"/>
      <c r="E99" s="235"/>
      <c r="F99" s="161"/>
      <c r="G99" s="161"/>
      <c r="H99" s="161"/>
      <c r="I99" s="161"/>
      <c r="J99" s="161"/>
      <c r="K99" s="166"/>
      <c r="L99" s="162"/>
      <c r="M99" s="161"/>
      <c r="N99" s="161"/>
      <c r="O99" s="161"/>
      <c r="P99" s="161"/>
      <c r="Q99" s="161"/>
    </row>
    <row r="100" spans="1:17" ht="12.75">
      <c r="A100" s="159"/>
      <c r="B100" s="236"/>
      <c r="C100" s="167"/>
      <c r="D100" s="167"/>
      <c r="E100" s="235"/>
      <c r="F100" s="161"/>
      <c r="G100" s="161"/>
      <c r="H100" s="161"/>
      <c r="I100" s="161"/>
      <c r="J100" s="161"/>
      <c r="K100" s="166"/>
      <c r="L100" s="162"/>
      <c r="M100" s="161"/>
      <c r="N100" s="161"/>
      <c r="O100" s="161"/>
      <c r="P100" s="161"/>
      <c r="Q100" s="161"/>
    </row>
    <row r="101" spans="1:17" ht="12.75">
      <c r="A101" s="159"/>
      <c r="B101" s="236"/>
      <c r="C101" s="167"/>
      <c r="D101" s="167"/>
      <c r="E101" s="235"/>
      <c r="F101" s="161"/>
      <c r="G101" s="161"/>
      <c r="H101" s="161"/>
      <c r="I101" s="161"/>
      <c r="J101" s="161"/>
      <c r="K101" s="166"/>
      <c r="L101" s="162"/>
      <c r="M101" s="161"/>
      <c r="N101" s="161"/>
      <c r="O101" s="161"/>
      <c r="P101" s="161"/>
      <c r="Q101" s="161"/>
    </row>
    <row r="102" spans="1:17" ht="12.75">
      <c r="A102" s="159"/>
      <c r="B102" s="236"/>
      <c r="C102" s="167"/>
      <c r="D102" s="167"/>
      <c r="E102" s="235"/>
      <c r="F102" s="161"/>
      <c r="G102" s="161"/>
      <c r="H102" s="161"/>
      <c r="I102" s="161"/>
      <c r="J102" s="161"/>
      <c r="K102" s="166"/>
      <c r="L102" s="162"/>
      <c r="M102" s="161"/>
      <c r="N102" s="161"/>
      <c r="O102" s="161"/>
      <c r="P102" s="161"/>
      <c r="Q102" s="161"/>
    </row>
    <row r="103" spans="1:17" ht="12.75">
      <c r="A103" s="159"/>
      <c r="B103" s="236"/>
      <c r="C103" s="167"/>
      <c r="D103" s="167"/>
      <c r="E103" s="235"/>
      <c r="F103" s="161"/>
      <c r="G103" s="161"/>
      <c r="H103" s="161"/>
      <c r="I103" s="161"/>
      <c r="J103" s="161"/>
      <c r="K103" s="166"/>
      <c r="L103" s="162"/>
      <c r="M103" s="161"/>
      <c r="N103" s="161"/>
      <c r="O103" s="161"/>
      <c r="P103" s="161"/>
      <c r="Q103" s="161"/>
    </row>
    <row r="104" spans="1:17" ht="12.75">
      <c r="A104" s="159"/>
      <c r="B104" s="236"/>
      <c r="C104" s="167"/>
      <c r="D104" s="167"/>
      <c r="E104" s="235"/>
      <c r="F104" s="161"/>
      <c r="G104" s="161"/>
      <c r="H104" s="161"/>
      <c r="I104" s="161"/>
      <c r="J104" s="161"/>
      <c r="K104" s="166"/>
      <c r="L104" s="162"/>
      <c r="M104" s="161"/>
      <c r="N104" s="161"/>
      <c r="O104" s="161"/>
      <c r="P104" s="161"/>
      <c r="Q104" s="161"/>
    </row>
    <row r="105" spans="1:17" ht="12.75">
      <c r="A105" s="159"/>
      <c r="B105" s="236"/>
      <c r="C105" s="167"/>
      <c r="D105" s="167"/>
      <c r="E105" s="235"/>
      <c r="F105" s="161"/>
      <c r="G105" s="161"/>
      <c r="H105" s="161"/>
      <c r="I105" s="161"/>
      <c r="J105" s="161"/>
      <c r="K105" s="166"/>
      <c r="L105" s="162"/>
      <c r="M105" s="161"/>
      <c r="N105" s="161"/>
      <c r="O105" s="161"/>
      <c r="P105" s="161"/>
      <c r="Q105" s="161"/>
    </row>
    <row r="106" spans="1:17" ht="12.75">
      <c r="A106" s="159"/>
      <c r="B106" s="236"/>
      <c r="C106" s="167"/>
      <c r="D106" s="167"/>
      <c r="E106" s="235"/>
      <c r="F106" s="161"/>
      <c r="G106" s="161"/>
      <c r="H106" s="161"/>
      <c r="I106" s="161"/>
      <c r="J106" s="161"/>
      <c r="K106" s="166"/>
      <c r="L106" s="162"/>
      <c r="M106" s="161"/>
      <c r="N106" s="161"/>
      <c r="O106" s="161"/>
      <c r="P106" s="161"/>
      <c r="Q106" s="161"/>
    </row>
    <row r="107" spans="1:17" ht="12.75">
      <c r="A107" s="159"/>
      <c r="B107" s="236"/>
      <c r="C107" s="167"/>
      <c r="D107" s="167"/>
      <c r="E107" s="235"/>
      <c r="F107" s="161"/>
      <c r="G107" s="161"/>
      <c r="H107" s="161"/>
      <c r="I107" s="161"/>
      <c r="J107" s="161"/>
      <c r="K107" s="166"/>
      <c r="L107" s="162"/>
      <c r="M107" s="161"/>
      <c r="N107" s="161"/>
      <c r="O107" s="161"/>
      <c r="P107" s="161"/>
      <c r="Q107" s="161"/>
    </row>
    <row r="108" spans="1:17" ht="12.75">
      <c r="A108" s="159"/>
      <c r="B108" s="236"/>
      <c r="C108" s="167"/>
      <c r="D108" s="167"/>
      <c r="E108" s="235"/>
      <c r="F108" s="161"/>
      <c r="G108" s="161"/>
      <c r="H108" s="161"/>
      <c r="I108" s="161"/>
      <c r="J108" s="161"/>
      <c r="K108" s="166"/>
      <c r="L108" s="162"/>
      <c r="M108" s="161"/>
      <c r="N108" s="161"/>
      <c r="O108" s="161"/>
      <c r="P108" s="161"/>
      <c r="Q108" s="161"/>
    </row>
    <row r="109" spans="1:17" ht="12.75">
      <c r="A109" s="159"/>
      <c r="B109" s="236"/>
      <c r="C109" s="167"/>
      <c r="D109" s="167"/>
      <c r="E109" s="235"/>
      <c r="F109" s="161"/>
      <c r="G109" s="161"/>
      <c r="H109" s="161"/>
      <c r="I109" s="161"/>
      <c r="J109" s="161"/>
      <c r="K109" s="166"/>
      <c r="L109" s="162"/>
      <c r="M109" s="161"/>
      <c r="N109" s="161"/>
      <c r="O109" s="161"/>
      <c r="P109" s="161"/>
      <c r="Q109" s="161"/>
    </row>
    <row r="110" spans="1:17" ht="12.75">
      <c r="A110" s="159"/>
      <c r="B110" s="236"/>
      <c r="C110" s="167"/>
      <c r="D110" s="167"/>
      <c r="E110" s="235"/>
      <c r="F110" s="161"/>
      <c r="G110" s="161"/>
      <c r="H110" s="161"/>
      <c r="I110" s="161"/>
      <c r="J110" s="161"/>
      <c r="K110" s="166"/>
      <c r="L110" s="162"/>
      <c r="M110" s="161"/>
      <c r="N110" s="161"/>
      <c r="O110" s="161"/>
      <c r="P110" s="161"/>
      <c r="Q110" s="161"/>
    </row>
    <row r="111" spans="1:17" ht="12.75">
      <c r="A111" s="159"/>
      <c r="B111" s="236"/>
      <c r="C111" s="167"/>
      <c r="D111" s="167"/>
      <c r="E111" s="235"/>
      <c r="F111" s="161"/>
      <c r="G111" s="161"/>
      <c r="H111" s="161"/>
      <c r="I111" s="161"/>
      <c r="J111" s="161"/>
      <c r="K111" s="166"/>
      <c r="L111" s="162"/>
      <c r="M111" s="161"/>
      <c r="N111" s="161"/>
      <c r="O111" s="161"/>
      <c r="P111" s="161"/>
      <c r="Q111" s="161"/>
    </row>
    <row r="112" spans="1:17" ht="12.75">
      <c r="A112" s="159"/>
      <c r="B112" s="236"/>
      <c r="C112" s="167"/>
      <c r="D112" s="167"/>
      <c r="E112" s="235"/>
      <c r="F112" s="161"/>
      <c r="G112" s="161"/>
      <c r="H112" s="161"/>
      <c r="I112" s="161"/>
      <c r="J112" s="161"/>
      <c r="K112" s="166"/>
      <c r="L112" s="162"/>
      <c r="M112" s="161"/>
      <c r="N112" s="161"/>
      <c r="O112" s="161"/>
      <c r="P112" s="161"/>
      <c r="Q112" s="161"/>
    </row>
    <row r="113" spans="1:17" ht="12.75">
      <c r="A113" s="159"/>
      <c r="B113" s="236"/>
      <c r="C113" s="167"/>
      <c r="D113" s="167"/>
      <c r="E113" s="235"/>
      <c r="F113" s="161"/>
      <c r="G113" s="161"/>
      <c r="H113" s="161"/>
      <c r="I113" s="161"/>
      <c r="J113" s="161"/>
      <c r="K113" s="166"/>
      <c r="L113" s="162"/>
      <c r="M113" s="161"/>
      <c r="N113" s="161"/>
      <c r="O113" s="161"/>
      <c r="P113" s="161"/>
      <c r="Q113" s="161"/>
    </row>
    <row r="114" spans="1:17" ht="12.75">
      <c r="A114" s="159"/>
      <c r="B114" s="236"/>
      <c r="C114" s="167"/>
      <c r="D114" s="167"/>
      <c r="E114" s="235"/>
      <c r="F114" s="161"/>
      <c r="G114" s="161"/>
      <c r="H114" s="161"/>
      <c r="I114" s="161"/>
      <c r="J114" s="161"/>
      <c r="K114" s="166"/>
      <c r="L114" s="162"/>
      <c r="M114" s="161"/>
      <c r="N114" s="161"/>
      <c r="O114" s="161"/>
      <c r="P114" s="161"/>
      <c r="Q114" s="161"/>
    </row>
    <row r="115" spans="1:17" ht="12.75">
      <c r="A115" s="159"/>
      <c r="B115" s="236"/>
      <c r="C115" s="167"/>
      <c r="D115" s="167"/>
      <c r="E115" s="235"/>
      <c r="F115" s="161"/>
      <c r="G115" s="161"/>
      <c r="H115" s="161"/>
      <c r="I115" s="161"/>
      <c r="J115" s="161"/>
      <c r="K115" s="166"/>
      <c r="L115" s="162"/>
      <c r="M115" s="161"/>
      <c r="N115" s="161"/>
      <c r="O115" s="161"/>
      <c r="P115" s="161"/>
      <c r="Q115" s="161"/>
    </row>
    <row r="116" spans="1:17" ht="12.75">
      <c r="A116" s="159"/>
      <c r="B116" s="236"/>
      <c r="C116" s="167"/>
      <c r="D116" s="167"/>
      <c r="E116" s="235"/>
      <c r="F116" s="161"/>
      <c r="G116" s="161"/>
      <c r="H116" s="161"/>
      <c r="I116" s="161"/>
      <c r="J116" s="161"/>
      <c r="K116" s="166"/>
      <c r="L116" s="162"/>
      <c r="M116" s="161"/>
      <c r="N116" s="161"/>
      <c r="O116" s="161"/>
      <c r="P116" s="161"/>
      <c r="Q116" s="161"/>
    </row>
    <row r="117" spans="1:17" ht="12.75">
      <c r="A117" s="159"/>
      <c r="B117" s="236"/>
      <c r="C117" s="167"/>
      <c r="D117" s="167"/>
      <c r="E117" s="235"/>
      <c r="F117" s="161"/>
      <c r="G117" s="161"/>
      <c r="H117" s="161"/>
      <c r="I117" s="161"/>
      <c r="J117" s="161"/>
      <c r="K117" s="166"/>
      <c r="L117" s="162"/>
      <c r="M117" s="161"/>
      <c r="N117" s="161"/>
      <c r="O117" s="161"/>
      <c r="P117" s="161"/>
      <c r="Q117" s="161"/>
    </row>
    <row r="118" spans="1:17" ht="12.75">
      <c r="A118" s="159"/>
      <c r="B118" s="236"/>
      <c r="C118" s="167"/>
      <c r="D118" s="167"/>
      <c r="E118" s="235"/>
      <c r="F118" s="161"/>
      <c r="G118" s="161"/>
      <c r="H118" s="161"/>
      <c r="I118" s="161"/>
      <c r="J118" s="161"/>
      <c r="K118" s="166"/>
      <c r="L118" s="162"/>
      <c r="M118" s="161"/>
      <c r="N118" s="161"/>
      <c r="O118" s="161"/>
      <c r="P118" s="161"/>
      <c r="Q118" s="161"/>
    </row>
    <row r="119" spans="1:17" ht="12.75">
      <c r="A119" s="159"/>
      <c r="B119" s="236"/>
      <c r="C119" s="167"/>
      <c r="D119" s="167"/>
      <c r="E119" s="235"/>
      <c r="F119" s="161"/>
      <c r="G119" s="161"/>
      <c r="H119" s="161"/>
      <c r="I119" s="161"/>
      <c r="J119" s="161"/>
      <c r="K119" s="166"/>
      <c r="L119" s="162"/>
      <c r="M119" s="161"/>
      <c r="N119" s="161"/>
      <c r="O119" s="161"/>
      <c r="P119" s="161"/>
      <c r="Q119" s="161"/>
    </row>
    <row r="120" spans="1:17" ht="12.75">
      <c r="A120" s="159"/>
      <c r="B120" s="236"/>
      <c r="C120" s="167"/>
      <c r="D120" s="167"/>
      <c r="E120" s="235"/>
      <c r="F120" s="161"/>
      <c r="G120" s="161"/>
      <c r="H120" s="161"/>
      <c r="I120" s="161"/>
      <c r="J120" s="161"/>
      <c r="K120" s="166"/>
      <c r="L120" s="162"/>
      <c r="M120" s="161"/>
      <c r="N120" s="161"/>
      <c r="O120" s="161"/>
      <c r="P120" s="161"/>
      <c r="Q120" s="161"/>
    </row>
    <row r="121" spans="1:17" ht="12.75">
      <c r="A121" s="159"/>
      <c r="B121" s="236"/>
      <c r="C121" s="167"/>
      <c r="D121" s="167"/>
      <c r="E121" s="235"/>
      <c r="F121" s="161"/>
      <c r="G121" s="161"/>
      <c r="H121" s="161"/>
      <c r="I121" s="161"/>
      <c r="J121" s="161"/>
      <c r="K121" s="166"/>
      <c r="L121" s="162"/>
      <c r="M121" s="161"/>
      <c r="N121" s="161"/>
      <c r="O121" s="161"/>
      <c r="P121" s="161"/>
      <c r="Q121" s="161"/>
    </row>
    <row r="122" spans="1:17" ht="12.75">
      <c r="A122" s="159"/>
      <c r="B122" s="236"/>
      <c r="C122" s="167"/>
      <c r="D122" s="167"/>
      <c r="E122" s="235"/>
      <c r="F122" s="161"/>
      <c r="G122" s="161"/>
      <c r="H122" s="161"/>
      <c r="I122" s="161"/>
      <c r="J122" s="161"/>
      <c r="K122" s="166"/>
      <c r="L122" s="162"/>
      <c r="M122" s="161"/>
      <c r="N122" s="161"/>
      <c r="O122" s="161"/>
      <c r="P122" s="161"/>
      <c r="Q122" s="161"/>
    </row>
    <row r="123" spans="1:17" ht="12.75">
      <c r="A123" s="159"/>
      <c r="B123" s="236"/>
      <c r="C123" s="167"/>
      <c r="D123" s="167"/>
      <c r="E123" s="235"/>
      <c r="F123" s="161"/>
      <c r="G123" s="161"/>
      <c r="H123" s="161"/>
      <c r="I123" s="161"/>
      <c r="J123" s="161"/>
      <c r="K123" s="166"/>
      <c r="L123" s="162"/>
      <c r="M123" s="161"/>
      <c r="N123" s="161"/>
      <c r="O123" s="161"/>
      <c r="P123" s="161"/>
      <c r="Q123" s="161"/>
    </row>
    <row r="124" spans="1:17" ht="12.75">
      <c r="A124" s="159"/>
      <c r="B124" s="236"/>
      <c r="C124" s="167"/>
      <c r="D124" s="167"/>
      <c r="E124" s="235"/>
      <c r="F124" s="161"/>
      <c r="G124" s="161"/>
      <c r="H124" s="161"/>
      <c r="I124" s="161"/>
      <c r="J124" s="161"/>
      <c r="K124" s="166"/>
      <c r="L124" s="162"/>
      <c r="M124" s="161"/>
      <c r="N124" s="161"/>
      <c r="O124" s="161"/>
      <c r="P124" s="161"/>
      <c r="Q124" s="161"/>
    </row>
    <row r="125" spans="1:17" ht="12.75">
      <c r="A125" s="159"/>
      <c r="B125" s="236"/>
      <c r="C125" s="167"/>
      <c r="D125" s="167"/>
      <c r="E125" s="235"/>
      <c r="F125" s="161"/>
      <c r="G125" s="161"/>
      <c r="H125" s="161"/>
      <c r="I125" s="161"/>
      <c r="J125" s="161"/>
      <c r="K125" s="166"/>
      <c r="L125" s="162"/>
      <c r="M125" s="161"/>
      <c r="N125" s="161"/>
      <c r="O125" s="161"/>
      <c r="P125" s="161"/>
      <c r="Q125" s="161"/>
    </row>
    <row r="126" spans="1:17" ht="12.75">
      <c r="A126" s="159"/>
      <c r="B126" s="236"/>
      <c r="C126" s="167"/>
      <c r="D126" s="167"/>
      <c r="E126" s="235"/>
      <c r="F126" s="161"/>
      <c r="G126" s="161"/>
      <c r="H126" s="161"/>
      <c r="I126" s="161"/>
      <c r="J126" s="161"/>
      <c r="K126" s="166"/>
      <c r="L126" s="162"/>
      <c r="M126" s="161"/>
      <c r="N126" s="161"/>
      <c r="O126" s="161"/>
      <c r="P126" s="161"/>
      <c r="Q126" s="161"/>
    </row>
    <row r="127" spans="1:17" ht="12.75">
      <c r="A127" s="159"/>
      <c r="B127" s="236"/>
      <c r="C127" s="167"/>
      <c r="D127" s="167"/>
      <c r="E127" s="235"/>
      <c r="F127" s="161"/>
      <c r="G127" s="161"/>
      <c r="H127" s="161"/>
      <c r="I127" s="161"/>
      <c r="J127" s="161"/>
      <c r="K127" s="166"/>
      <c r="L127" s="162"/>
      <c r="M127" s="161"/>
      <c r="N127" s="161"/>
      <c r="O127" s="161"/>
      <c r="P127" s="161"/>
      <c r="Q127" s="161"/>
    </row>
    <row r="128" spans="1:17" ht="12.75">
      <c r="A128" s="159"/>
      <c r="B128" s="236"/>
      <c r="C128" s="167"/>
      <c r="D128" s="167"/>
      <c r="E128" s="235"/>
      <c r="F128" s="161"/>
      <c r="G128" s="161"/>
      <c r="H128" s="161"/>
      <c r="I128" s="161"/>
      <c r="J128" s="161"/>
      <c r="K128" s="166"/>
      <c r="L128" s="162"/>
      <c r="M128" s="161"/>
      <c r="N128" s="161"/>
      <c r="O128" s="161"/>
      <c r="P128" s="161"/>
      <c r="Q128" s="161"/>
    </row>
    <row r="129" spans="1:17" ht="12.75">
      <c r="A129" s="159"/>
      <c r="B129" s="236"/>
      <c r="C129" s="167"/>
      <c r="D129" s="167"/>
      <c r="E129" s="235"/>
      <c r="F129" s="161"/>
      <c r="G129" s="161"/>
      <c r="H129" s="161"/>
      <c r="I129" s="161"/>
      <c r="J129" s="161"/>
      <c r="K129" s="166"/>
      <c r="L129" s="162"/>
      <c r="M129" s="161"/>
      <c r="N129" s="161"/>
      <c r="O129" s="161"/>
      <c r="P129" s="161"/>
      <c r="Q129" s="161"/>
    </row>
    <row r="130" spans="1:17" ht="12.75">
      <c r="A130" s="159"/>
      <c r="B130" s="236"/>
      <c r="C130" s="167"/>
      <c r="D130" s="167"/>
      <c r="E130" s="235"/>
      <c r="F130" s="161"/>
      <c r="G130" s="161"/>
      <c r="H130" s="161"/>
      <c r="I130" s="161"/>
      <c r="J130" s="161"/>
      <c r="K130" s="166"/>
      <c r="L130" s="162"/>
      <c r="M130" s="161"/>
      <c r="N130" s="161"/>
      <c r="O130" s="161"/>
      <c r="P130" s="161"/>
      <c r="Q130" s="161"/>
    </row>
    <row r="131" spans="1:17" ht="12.75">
      <c r="A131" s="159"/>
      <c r="B131" s="236"/>
      <c r="C131" s="167"/>
      <c r="D131" s="167"/>
      <c r="E131" s="235"/>
      <c r="F131" s="161"/>
      <c r="G131" s="161"/>
      <c r="H131" s="161"/>
      <c r="I131" s="161"/>
      <c r="J131" s="161"/>
      <c r="K131" s="166"/>
      <c r="L131" s="162"/>
      <c r="M131" s="161"/>
      <c r="N131" s="161"/>
      <c r="O131" s="161"/>
      <c r="P131" s="161"/>
      <c r="Q131" s="161"/>
    </row>
    <row r="132" spans="1:17" ht="12.75">
      <c r="A132" s="159"/>
      <c r="B132" s="236"/>
      <c r="C132" s="167"/>
      <c r="D132" s="167"/>
      <c r="E132" s="235"/>
      <c r="F132" s="161"/>
      <c r="G132" s="161"/>
      <c r="H132" s="161"/>
      <c r="I132" s="161"/>
      <c r="J132" s="161"/>
      <c r="K132" s="166"/>
      <c r="L132" s="162"/>
      <c r="M132" s="161"/>
      <c r="N132" s="161"/>
      <c r="O132" s="161"/>
      <c r="P132" s="161"/>
      <c r="Q132" s="161"/>
    </row>
    <row r="133" spans="1:17" ht="12.75">
      <c r="A133" s="159"/>
      <c r="B133" s="236"/>
      <c r="C133" s="167"/>
      <c r="D133" s="167"/>
      <c r="E133" s="235"/>
      <c r="F133" s="161"/>
      <c r="G133" s="161"/>
      <c r="H133" s="161"/>
      <c r="I133" s="161"/>
      <c r="J133" s="161"/>
      <c r="K133" s="166"/>
      <c r="L133" s="162"/>
      <c r="M133" s="161"/>
      <c r="N133" s="161"/>
      <c r="O133" s="161"/>
      <c r="P133" s="161"/>
      <c r="Q133" s="161"/>
    </row>
    <row r="134" spans="1:17" ht="12.75">
      <c r="A134" s="159"/>
      <c r="B134" s="236"/>
      <c r="C134" s="167"/>
      <c r="D134" s="167"/>
      <c r="E134" s="235"/>
      <c r="F134" s="161"/>
      <c r="G134" s="161"/>
      <c r="H134" s="161"/>
      <c r="I134" s="161"/>
      <c r="J134" s="161"/>
      <c r="K134" s="166"/>
      <c r="L134" s="162"/>
      <c r="M134" s="161"/>
      <c r="N134" s="161"/>
      <c r="O134" s="161"/>
      <c r="P134" s="161"/>
      <c r="Q134" s="161"/>
    </row>
    <row r="135" spans="1:17" ht="12.75">
      <c r="A135" s="159"/>
      <c r="B135" s="236"/>
      <c r="C135" s="167"/>
      <c r="D135" s="167"/>
      <c r="E135" s="235"/>
      <c r="F135" s="161"/>
      <c r="G135" s="161"/>
      <c r="H135" s="161"/>
      <c r="I135" s="161"/>
      <c r="J135" s="161"/>
      <c r="K135" s="166"/>
      <c r="L135" s="162"/>
      <c r="M135" s="161"/>
      <c r="N135" s="161"/>
      <c r="O135" s="161"/>
      <c r="P135" s="161"/>
      <c r="Q135" s="161"/>
    </row>
    <row r="136" spans="1:17" ht="12.75">
      <c r="A136" s="159"/>
      <c r="B136" s="236"/>
      <c r="C136" s="167"/>
      <c r="D136" s="167"/>
      <c r="E136" s="235"/>
      <c r="F136" s="161"/>
      <c r="G136" s="161"/>
      <c r="H136" s="161"/>
      <c r="I136" s="161"/>
      <c r="J136" s="161"/>
      <c r="K136" s="166"/>
      <c r="L136" s="162"/>
      <c r="M136" s="161"/>
      <c r="N136" s="161"/>
      <c r="O136" s="161"/>
      <c r="P136" s="161"/>
      <c r="Q136" s="161"/>
    </row>
    <row r="137" spans="1:17" ht="12.75">
      <c r="A137" s="159"/>
      <c r="B137" s="236"/>
      <c r="C137" s="167"/>
      <c r="D137" s="167"/>
      <c r="E137" s="235"/>
      <c r="F137" s="161"/>
      <c r="G137" s="161"/>
      <c r="H137" s="161"/>
      <c r="I137" s="161"/>
      <c r="J137" s="161"/>
      <c r="K137" s="166"/>
      <c r="L137" s="162"/>
      <c r="M137" s="161"/>
      <c r="N137" s="161"/>
      <c r="O137" s="161"/>
      <c r="P137" s="161"/>
      <c r="Q137" s="161"/>
    </row>
    <row r="138" spans="1:17" ht="12.75">
      <c r="A138" s="159"/>
      <c r="B138" s="236"/>
      <c r="C138" s="167"/>
      <c r="D138" s="167"/>
      <c r="E138" s="235"/>
      <c r="F138" s="161"/>
      <c r="G138" s="161"/>
      <c r="H138" s="161"/>
      <c r="I138" s="161"/>
      <c r="J138" s="161"/>
      <c r="K138" s="166"/>
      <c r="L138" s="162"/>
      <c r="M138" s="161"/>
      <c r="N138" s="161"/>
      <c r="O138" s="161"/>
      <c r="P138" s="161"/>
      <c r="Q138" s="161"/>
    </row>
    <row r="139" spans="1:17" ht="12.75">
      <c r="A139" s="159"/>
      <c r="B139" s="236"/>
      <c r="C139" s="167"/>
      <c r="D139" s="167"/>
      <c r="E139" s="235"/>
      <c r="F139" s="161"/>
      <c r="G139" s="161"/>
      <c r="H139" s="161"/>
      <c r="I139" s="161"/>
      <c r="J139" s="161"/>
      <c r="K139" s="166"/>
      <c r="L139" s="162"/>
      <c r="M139" s="161"/>
      <c r="N139" s="161"/>
      <c r="O139" s="161"/>
      <c r="P139" s="161"/>
      <c r="Q139" s="161"/>
    </row>
    <row r="140" spans="1:17" ht="12.75">
      <c r="A140" s="159"/>
      <c r="B140" s="236"/>
      <c r="C140" s="167"/>
      <c r="D140" s="167"/>
      <c r="E140" s="235"/>
      <c r="F140" s="161"/>
      <c r="G140" s="161"/>
      <c r="H140" s="161"/>
      <c r="I140" s="161"/>
      <c r="J140" s="161"/>
      <c r="K140" s="166"/>
      <c r="L140" s="162"/>
      <c r="M140" s="161"/>
      <c r="N140" s="161"/>
      <c r="O140" s="161"/>
      <c r="P140" s="161"/>
      <c r="Q140" s="161"/>
    </row>
    <row r="141" spans="1:17" ht="12.75">
      <c r="A141" s="159"/>
      <c r="B141" s="236"/>
      <c r="C141" s="167"/>
      <c r="D141" s="167"/>
      <c r="E141" s="235"/>
      <c r="F141" s="161"/>
      <c r="G141" s="161"/>
      <c r="H141" s="161"/>
      <c r="I141" s="161"/>
      <c r="J141" s="161"/>
      <c r="K141" s="166"/>
      <c r="L141" s="162"/>
      <c r="M141" s="161"/>
      <c r="N141" s="161"/>
      <c r="O141" s="161"/>
      <c r="P141" s="161"/>
      <c r="Q141" s="161"/>
    </row>
    <row r="142" spans="1:17" ht="12.75">
      <c r="A142" s="159"/>
      <c r="B142" s="236"/>
      <c r="C142" s="167"/>
      <c r="D142" s="167"/>
      <c r="E142" s="235"/>
      <c r="F142" s="161"/>
      <c r="G142" s="161"/>
      <c r="H142" s="161"/>
      <c r="I142" s="161"/>
      <c r="J142" s="161"/>
      <c r="K142" s="166"/>
      <c r="L142" s="162"/>
      <c r="M142" s="161"/>
      <c r="N142" s="161"/>
      <c r="O142" s="161"/>
      <c r="P142" s="161"/>
      <c r="Q142" s="161"/>
    </row>
    <row r="143" spans="1:17" ht="12.75">
      <c r="A143" s="159"/>
      <c r="B143" s="236"/>
      <c r="C143" s="167"/>
      <c r="D143" s="167"/>
      <c r="E143" s="235"/>
      <c r="F143" s="161"/>
      <c r="G143" s="161"/>
      <c r="H143" s="161"/>
      <c r="I143" s="161"/>
      <c r="J143" s="161"/>
      <c r="K143" s="166"/>
      <c r="L143" s="162"/>
      <c r="M143" s="161"/>
      <c r="N143" s="161"/>
      <c r="O143" s="161"/>
      <c r="P143" s="161"/>
      <c r="Q143" s="161"/>
    </row>
    <row r="144" spans="1:17" ht="12.75">
      <c r="A144" s="159"/>
      <c r="B144" s="236"/>
      <c r="C144" s="167"/>
      <c r="D144" s="167"/>
      <c r="E144" s="235"/>
      <c r="F144" s="161"/>
      <c r="G144" s="161"/>
      <c r="H144" s="161"/>
      <c r="I144" s="161"/>
      <c r="J144" s="161"/>
      <c r="K144" s="166"/>
      <c r="L144" s="162"/>
      <c r="M144" s="161"/>
      <c r="N144" s="161"/>
      <c r="O144" s="161"/>
      <c r="P144" s="161"/>
      <c r="Q144" s="161"/>
    </row>
    <row r="145" spans="1:17" ht="12.75">
      <c r="A145" s="159"/>
      <c r="B145" s="236"/>
      <c r="C145" s="167"/>
      <c r="D145" s="167"/>
      <c r="E145" s="235"/>
      <c r="F145" s="161"/>
      <c r="G145" s="161"/>
      <c r="H145" s="161"/>
      <c r="I145" s="161"/>
      <c r="J145" s="161"/>
      <c r="K145" s="166"/>
      <c r="L145" s="162"/>
      <c r="M145" s="161"/>
      <c r="N145" s="161"/>
      <c r="O145" s="161"/>
      <c r="P145" s="161"/>
      <c r="Q145" s="161"/>
    </row>
    <row r="146" spans="1:17" ht="12.75">
      <c r="A146" s="159"/>
      <c r="B146" s="236"/>
      <c r="C146" s="167"/>
      <c r="D146" s="167"/>
      <c r="E146" s="235"/>
      <c r="F146" s="161"/>
      <c r="G146" s="161"/>
      <c r="H146" s="161"/>
      <c r="I146" s="161"/>
      <c r="J146" s="161"/>
      <c r="K146" s="166"/>
      <c r="L146" s="162"/>
      <c r="M146" s="161"/>
      <c r="N146" s="161"/>
      <c r="O146" s="161"/>
      <c r="P146" s="161"/>
      <c r="Q146" s="161"/>
    </row>
    <row r="147" spans="1:17" ht="12.75">
      <c r="A147" s="159"/>
      <c r="B147" s="236"/>
      <c r="C147" s="167"/>
      <c r="D147" s="167"/>
      <c r="E147" s="235"/>
      <c r="F147" s="161"/>
      <c r="G147" s="161"/>
      <c r="H147" s="161"/>
      <c r="I147" s="161"/>
      <c r="J147" s="161"/>
      <c r="K147" s="166"/>
      <c r="L147" s="162"/>
      <c r="M147" s="161"/>
      <c r="N147" s="161"/>
      <c r="O147" s="161"/>
      <c r="P147" s="161"/>
      <c r="Q147" s="161"/>
    </row>
    <row r="148" spans="1:17" ht="12.75">
      <c r="A148" s="159"/>
      <c r="B148" s="236"/>
      <c r="C148" s="167"/>
      <c r="D148" s="167"/>
      <c r="E148" s="235"/>
      <c r="F148" s="161"/>
      <c r="G148" s="161"/>
      <c r="H148" s="161"/>
      <c r="I148" s="161"/>
      <c r="J148" s="161"/>
      <c r="K148" s="166"/>
      <c r="L148" s="162"/>
      <c r="M148" s="161"/>
      <c r="N148" s="161"/>
      <c r="O148" s="161"/>
      <c r="P148" s="161"/>
      <c r="Q148" s="161"/>
    </row>
    <row r="149" spans="1:17" ht="12.75">
      <c r="A149" s="159"/>
      <c r="B149" s="236"/>
      <c r="C149" s="167"/>
      <c r="D149" s="167"/>
      <c r="E149" s="235"/>
      <c r="F149" s="161"/>
      <c r="G149" s="161"/>
      <c r="H149" s="161"/>
      <c r="I149" s="161"/>
      <c r="J149" s="161"/>
      <c r="K149" s="166"/>
      <c r="L149" s="162"/>
      <c r="M149" s="161"/>
      <c r="N149" s="161"/>
      <c r="O149" s="161"/>
      <c r="P149" s="161"/>
      <c r="Q149" s="161"/>
    </row>
    <row r="150" spans="1:17" ht="12.75">
      <c r="A150" s="159"/>
      <c r="B150" s="236"/>
      <c r="C150" s="167"/>
      <c r="D150" s="167"/>
      <c r="E150" s="235"/>
      <c r="F150" s="161"/>
      <c r="G150" s="161"/>
      <c r="H150" s="161"/>
      <c r="I150" s="161"/>
      <c r="J150" s="161"/>
      <c r="K150" s="166"/>
      <c r="L150" s="162"/>
      <c r="M150" s="161"/>
      <c r="N150" s="161"/>
      <c r="O150" s="161"/>
      <c r="P150" s="161"/>
      <c r="Q150" s="161"/>
    </row>
    <row r="151" spans="1:17" ht="12.75">
      <c r="A151" s="159"/>
      <c r="B151" s="236"/>
      <c r="C151" s="167"/>
      <c r="D151" s="167"/>
      <c r="E151" s="235"/>
      <c r="F151" s="161"/>
      <c r="G151" s="161"/>
      <c r="H151" s="161"/>
      <c r="I151" s="161"/>
      <c r="J151" s="161"/>
      <c r="K151" s="166"/>
      <c r="L151" s="162"/>
      <c r="M151" s="161"/>
      <c r="N151" s="161"/>
      <c r="O151" s="161"/>
      <c r="P151" s="161"/>
      <c r="Q151" s="161"/>
    </row>
    <row r="152" spans="1:17" ht="12.75">
      <c r="A152" s="159"/>
      <c r="B152" s="236"/>
      <c r="C152" s="167"/>
      <c r="D152" s="167"/>
      <c r="E152" s="235"/>
      <c r="F152" s="161"/>
      <c r="G152" s="161"/>
      <c r="H152" s="161"/>
      <c r="I152" s="161"/>
      <c r="J152" s="161"/>
      <c r="K152" s="166"/>
      <c r="L152" s="162"/>
      <c r="M152" s="161"/>
      <c r="N152" s="161"/>
      <c r="O152" s="161"/>
      <c r="P152" s="161"/>
      <c r="Q152" s="161"/>
    </row>
    <row r="153" spans="1:17" ht="12.75">
      <c r="A153" s="159"/>
      <c r="B153" s="236"/>
      <c r="C153" s="167"/>
      <c r="D153" s="167"/>
      <c r="E153" s="235"/>
      <c r="F153" s="161"/>
      <c r="G153" s="161"/>
      <c r="H153" s="161"/>
      <c r="I153" s="161"/>
      <c r="J153" s="161"/>
      <c r="K153" s="166"/>
      <c r="L153" s="162"/>
      <c r="M153" s="161"/>
      <c r="N153" s="161"/>
      <c r="O153" s="161"/>
      <c r="P153" s="161"/>
      <c r="Q153" s="161"/>
    </row>
    <row r="154" spans="1:17" ht="12.75">
      <c r="A154" s="159"/>
      <c r="B154" s="236"/>
      <c r="C154" s="167"/>
      <c r="D154" s="167"/>
      <c r="E154" s="235"/>
      <c r="F154" s="161"/>
      <c r="G154" s="161"/>
      <c r="H154" s="161"/>
      <c r="I154" s="161"/>
      <c r="J154" s="161"/>
      <c r="K154" s="166"/>
      <c r="L154" s="162"/>
      <c r="M154" s="161"/>
      <c r="N154" s="161"/>
      <c r="O154" s="161"/>
      <c r="P154" s="161"/>
      <c r="Q154" s="161"/>
    </row>
    <row r="155" spans="1:17" ht="12.75">
      <c r="A155" s="159"/>
      <c r="B155" s="236"/>
      <c r="C155" s="167"/>
      <c r="D155" s="167"/>
      <c r="E155" s="235"/>
      <c r="F155" s="161"/>
      <c r="G155" s="161"/>
      <c r="H155" s="161"/>
      <c r="I155" s="161"/>
      <c r="J155" s="161"/>
      <c r="K155" s="166"/>
      <c r="L155" s="162"/>
      <c r="M155" s="161"/>
      <c r="N155" s="161"/>
      <c r="O155" s="161"/>
      <c r="P155" s="161"/>
      <c r="Q155" s="161"/>
    </row>
    <row r="156" spans="1:17" ht="12.75">
      <c r="A156" s="159"/>
      <c r="B156" s="236"/>
      <c r="C156" s="167"/>
      <c r="D156" s="167"/>
      <c r="E156" s="235"/>
      <c r="F156" s="161"/>
      <c r="G156" s="161"/>
      <c r="H156" s="161"/>
      <c r="I156" s="161"/>
      <c r="J156" s="161"/>
      <c r="K156" s="166"/>
      <c r="L156" s="162"/>
      <c r="M156" s="161"/>
      <c r="N156" s="161"/>
      <c r="O156" s="161"/>
      <c r="P156" s="161"/>
      <c r="Q156" s="161"/>
    </row>
    <row r="157" spans="1:17" ht="12.75">
      <c r="A157" s="159"/>
      <c r="B157" s="236"/>
      <c r="C157" s="167"/>
      <c r="D157" s="167"/>
      <c r="E157" s="235"/>
      <c r="F157" s="161"/>
      <c r="G157" s="161"/>
      <c r="H157" s="161"/>
      <c r="I157" s="161"/>
      <c r="J157" s="161"/>
      <c r="K157" s="166"/>
      <c r="L157" s="162"/>
      <c r="M157" s="161"/>
      <c r="N157" s="161"/>
      <c r="O157" s="161"/>
      <c r="P157" s="161"/>
      <c r="Q157" s="161"/>
    </row>
    <row r="158" spans="1:17" ht="12.75">
      <c r="A158" s="159"/>
      <c r="B158" s="236"/>
      <c r="C158" s="167"/>
      <c r="D158" s="167"/>
      <c r="E158" s="235"/>
      <c r="F158" s="161"/>
      <c r="G158" s="161"/>
      <c r="H158" s="161"/>
      <c r="I158" s="161"/>
      <c r="J158" s="161"/>
      <c r="K158" s="166"/>
      <c r="L158" s="162"/>
      <c r="M158" s="161"/>
      <c r="N158" s="161"/>
      <c r="O158" s="161"/>
      <c r="P158" s="161"/>
      <c r="Q158" s="161"/>
    </row>
    <row r="159" spans="1:17" ht="12.75">
      <c r="A159" s="159"/>
      <c r="B159" s="236"/>
      <c r="C159" s="167"/>
      <c r="D159" s="167"/>
      <c r="E159" s="235"/>
      <c r="F159" s="161"/>
      <c r="G159" s="161"/>
      <c r="H159" s="161"/>
      <c r="I159" s="161"/>
      <c r="J159" s="161"/>
      <c r="K159" s="166"/>
      <c r="L159" s="162"/>
      <c r="M159" s="161"/>
      <c r="N159" s="161"/>
      <c r="O159" s="161"/>
      <c r="P159" s="161"/>
      <c r="Q159" s="161"/>
    </row>
    <row r="160" spans="1:17" ht="12.75">
      <c r="A160" s="159"/>
      <c r="B160" s="236"/>
      <c r="C160" s="167"/>
      <c r="D160" s="167"/>
      <c r="E160" s="235"/>
      <c r="F160" s="161"/>
      <c r="G160" s="161"/>
      <c r="H160" s="161"/>
      <c r="I160" s="161"/>
      <c r="J160" s="161"/>
      <c r="K160" s="166"/>
      <c r="L160" s="162"/>
      <c r="M160" s="161"/>
      <c r="N160" s="161"/>
      <c r="O160" s="161"/>
      <c r="P160" s="161"/>
      <c r="Q160" s="161"/>
    </row>
    <row r="161" spans="1:17" ht="12.75">
      <c r="A161" s="159"/>
      <c r="B161" s="236"/>
      <c r="C161" s="167"/>
      <c r="D161" s="167"/>
      <c r="E161" s="235"/>
      <c r="F161" s="161"/>
      <c r="G161" s="161"/>
      <c r="H161" s="161"/>
      <c r="I161" s="161"/>
      <c r="J161" s="161"/>
      <c r="K161" s="166"/>
      <c r="L161" s="162"/>
      <c r="M161" s="161"/>
      <c r="N161" s="161"/>
      <c r="O161" s="161"/>
      <c r="P161" s="161"/>
      <c r="Q161" s="161"/>
    </row>
    <row r="162" spans="1:17" ht="12.75">
      <c r="A162" s="159"/>
      <c r="B162" s="236"/>
      <c r="C162" s="167"/>
      <c r="D162" s="167"/>
      <c r="E162" s="235"/>
      <c r="F162" s="161"/>
      <c r="G162" s="161"/>
      <c r="H162" s="161"/>
      <c r="I162" s="161"/>
      <c r="J162" s="161"/>
      <c r="K162" s="166"/>
      <c r="L162" s="162"/>
      <c r="M162" s="161"/>
      <c r="N162" s="161"/>
      <c r="O162" s="161"/>
      <c r="P162" s="161"/>
      <c r="Q162" s="161"/>
    </row>
    <row r="163" spans="1:17" ht="12.75">
      <c r="A163" s="159"/>
      <c r="B163" s="236"/>
      <c r="C163" s="167"/>
      <c r="D163" s="167"/>
      <c r="E163" s="235"/>
      <c r="F163" s="161"/>
      <c r="G163" s="161"/>
      <c r="H163" s="161"/>
      <c r="I163" s="161"/>
      <c r="J163" s="161"/>
      <c r="K163" s="166"/>
      <c r="L163" s="162"/>
      <c r="M163" s="161"/>
      <c r="N163" s="161"/>
      <c r="O163" s="161"/>
      <c r="P163" s="161"/>
      <c r="Q163" s="161"/>
    </row>
    <row r="164" spans="1:17" ht="12.75">
      <c r="A164" s="159"/>
      <c r="B164" s="236"/>
      <c r="C164" s="167"/>
      <c r="D164" s="167"/>
      <c r="E164" s="235"/>
      <c r="F164" s="161"/>
      <c r="G164" s="161"/>
      <c r="H164" s="161"/>
      <c r="I164" s="161"/>
      <c r="J164" s="161"/>
      <c r="K164" s="166"/>
      <c r="L164" s="162"/>
      <c r="M164" s="161"/>
      <c r="N164" s="161"/>
      <c r="O164" s="161"/>
      <c r="P164" s="161"/>
      <c r="Q164" s="161"/>
    </row>
    <row r="165" spans="1:17" ht="12.75">
      <c r="A165" s="159"/>
      <c r="B165" s="236"/>
      <c r="C165" s="167"/>
      <c r="D165" s="167"/>
      <c r="E165" s="235"/>
      <c r="F165" s="161"/>
      <c r="G165" s="161"/>
      <c r="H165" s="161"/>
      <c r="I165" s="161"/>
      <c r="J165" s="161"/>
      <c r="K165" s="166"/>
      <c r="L165" s="162"/>
      <c r="M165" s="161"/>
      <c r="N165" s="161"/>
      <c r="O165" s="161"/>
      <c r="P165" s="161"/>
      <c r="Q165" s="161"/>
    </row>
    <row r="166" spans="1:17" ht="12.75">
      <c r="A166" s="159"/>
      <c r="B166" s="236"/>
      <c r="C166" s="167"/>
      <c r="D166" s="167"/>
      <c r="E166" s="235"/>
      <c r="F166" s="161"/>
      <c r="G166" s="161"/>
      <c r="H166" s="161"/>
      <c r="I166" s="161"/>
      <c r="J166" s="161"/>
      <c r="K166" s="166"/>
      <c r="L166" s="162"/>
      <c r="M166" s="161"/>
      <c r="N166" s="161"/>
      <c r="O166" s="161"/>
      <c r="P166" s="161"/>
      <c r="Q166" s="161"/>
    </row>
    <row r="167" spans="1:17" ht="12.75">
      <c r="A167" s="159"/>
      <c r="B167" s="236"/>
      <c r="C167" s="167"/>
      <c r="D167" s="167"/>
      <c r="E167" s="235"/>
      <c r="F167" s="161"/>
      <c r="G167" s="161"/>
      <c r="H167" s="161"/>
      <c r="I167" s="161"/>
      <c r="J167" s="161"/>
      <c r="K167" s="166"/>
      <c r="L167" s="162"/>
      <c r="M167" s="161"/>
      <c r="N167" s="161"/>
      <c r="O167" s="161"/>
      <c r="P167" s="161"/>
      <c r="Q167" s="161"/>
    </row>
    <row r="168" spans="1:17" ht="12.75">
      <c r="A168" s="159"/>
      <c r="B168" s="236"/>
      <c r="C168" s="167"/>
      <c r="D168" s="167"/>
      <c r="E168" s="235"/>
      <c r="F168" s="161"/>
      <c r="G168" s="161"/>
      <c r="H168" s="161"/>
      <c r="I168" s="161"/>
      <c r="J168" s="161"/>
      <c r="K168" s="166"/>
      <c r="L168" s="162"/>
      <c r="M168" s="161"/>
      <c r="N168" s="161"/>
      <c r="O168" s="161"/>
      <c r="P168" s="161"/>
      <c r="Q168" s="161"/>
    </row>
    <row r="169" spans="1:17" ht="12.75">
      <c r="A169" s="159"/>
      <c r="B169" s="236"/>
      <c r="C169" s="167"/>
      <c r="D169" s="167"/>
      <c r="E169" s="235"/>
      <c r="F169" s="161"/>
      <c r="G169" s="161"/>
      <c r="H169" s="161"/>
      <c r="I169" s="161"/>
      <c r="J169" s="161"/>
      <c r="K169" s="166"/>
      <c r="L169" s="162"/>
      <c r="M169" s="161"/>
      <c r="N169" s="161"/>
      <c r="O169" s="161"/>
      <c r="P169" s="161"/>
      <c r="Q169" s="161"/>
    </row>
    <row r="170" spans="1:17" ht="12.75">
      <c r="A170" s="159"/>
      <c r="B170" s="236"/>
      <c r="C170" s="167"/>
      <c r="D170" s="167"/>
      <c r="E170" s="235"/>
      <c r="F170" s="161"/>
      <c r="G170" s="161"/>
      <c r="H170" s="161"/>
      <c r="I170" s="161"/>
      <c r="J170" s="161"/>
      <c r="K170" s="166"/>
      <c r="L170" s="162"/>
      <c r="M170" s="161"/>
      <c r="N170" s="161"/>
      <c r="O170" s="161"/>
      <c r="P170" s="161"/>
      <c r="Q170" s="161"/>
    </row>
    <row r="171" spans="1:17" ht="12.75">
      <c r="A171" s="159"/>
      <c r="B171" s="236"/>
      <c r="C171" s="167"/>
      <c r="D171" s="167"/>
      <c r="E171" s="235"/>
      <c r="F171" s="161"/>
      <c r="G171" s="161"/>
      <c r="H171" s="161"/>
      <c r="I171" s="161"/>
      <c r="J171" s="161"/>
      <c r="K171" s="166"/>
      <c r="L171" s="162"/>
      <c r="M171" s="161"/>
      <c r="N171" s="161"/>
      <c r="O171" s="161"/>
      <c r="P171" s="161"/>
      <c r="Q171" s="161"/>
    </row>
    <row r="172" spans="1:17" ht="12.75">
      <c r="A172" s="159"/>
      <c r="B172" s="236"/>
      <c r="C172" s="167"/>
      <c r="D172" s="167"/>
      <c r="E172" s="235"/>
      <c r="F172" s="161"/>
      <c r="G172" s="161"/>
      <c r="H172" s="161"/>
      <c r="I172" s="161"/>
      <c r="J172" s="161"/>
      <c r="K172" s="166"/>
      <c r="L172" s="162"/>
      <c r="M172" s="161"/>
      <c r="N172" s="161"/>
      <c r="O172" s="161"/>
      <c r="P172" s="161"/>
      <c r="Q172" s="161"/>
    </row>
    <row r="173" spans="1:17" ht="12.75">
      <c r="A173" s="159"/>
      <c r="B173" s="236"/>
      <c r="C173" s="167"/>
      <c r="D173" s="167"/>
      <c r="E173" s="235"/>
      <c r="F173" s="161"/>
      <c r="G173" s="161"/>
      <c r="H173" s="161"/>
      <c r="I173" s="161"/>
      <c r="J173" s="161"/>
      <c r="K173" s="166"/>
      <c r="L173" s="162"/>
      <c r="M173" s="161"/>
      <c r="N173" s="161"/>
      <c r="O173" s="161"/>
      <c r="P173" s="161"/>
      <c r="Q173" s="161"/>
    </row>
    <row r="174" spans="1:17" ht="12.75">
      <c r="A174" s="159"/>
      <c r="B174" s="236"/>
      <c r="C174" s="167"/>
      <c r="D174" s="167"/>
      <c r="E174" s="235"/>
      <c r="F174" s="161"/>
      <c r="G174" s="161"/>
      <c r="H174" s="161"/>
      <c r="I174" s="161"/>
      <c r="J174" s="161"/>
      <c r="K174" s="166"/>
      <c r="L174" s="162"/>
      <c r="M174" s="161"/>
      <c r="N174" s="161"/>
      <c r="O174" s="161"/>
      <c r="P174" s="161"/>
      <c r="Q174" s="161"/>
    </row>
    <row r="175" spans="1:17" ht="12.75">
      <c r="A175" s="159"/>
      <c r="B175" s="236"/>
      <c r="C175" s="167"/>
      <c r="D175" s="167"/>
      <c r="E175" s="235"/>
      <c r="F175" s="161"/>
      <c r="G175" s="161"/>
      <c r="H175" s="161"/>
      <c r="I175" s="161"/>
      <c r="J175" s="161"/>
      <c r="K175" s="166"/>
      <c r="L175" s="162"/>
      <c r="M175" s="161"/>
      <c r="N175" s="161"/>
      <c r="O175" s="161"/>
      <c r="P175" s="161"/>
      <c r="Q175" s="161"/>
    </row>
    <row r="176" spans="1:17" ht="12.75">
      <c r="A176" s="159"/>
      <c r="B176" s="236"/>
      <c r="C176" s="167"/>
      <c r="D176" s="167"/>
      <c r="E176" s="235"/>
      <c r="F176" s="161"/>
      <c r="G176" s="161"/>
      <c r="H176" s="161"/>
      <c r="I176" s="161"/>
      <c r="J176" s="161"/>
      <c r="K176" s="166"/>
      <c r="L176" s="162"/>
      <c r="M176" s="161"/>
      <c r="N176" s="161"/>
      <c r="O176" s="161"/>
      <c r="P176" s="161"/>
      <c r="Q176" s="161"/>
    </row>
    <row r="177" spans="1:17" ht="12.75">
      <c r="A177" s="159"/>
      <c r="B177" s="236"/>
      <c r="C177" s="167"/>
      <c r="D177" s="167"/>
      <c r="E177" s="235"/>
      <c r="F177" s="161"/>
      <c r="G177" s="161"/>
      <c r="H177" s="161"/>
      <c r="I177" s="161"/>
      <c r="J177" s="161"/>
      <c r="K177" s="166"/>
      <c r="L177" s="162"/>
      <c r="M177" s="161"/>
      <c r="N177" s="161"/>
      <c r="O177" s="161"/>
      <c r="P177" s="161"/>
      <c r="Q177" s="161"/>
    </row>
    <row r="178" spans="1:17" ht="12.75">
      <c r="A178" s="159"/>
      <c r="B178" s="236"/>
      <c r="C178" s="167"/>
      <c r="D178" s="167"/>
      <c r="E178" s="235"/>
      <c r="F178" s="161"/>
      <c r="G178" s="161"/>
      <c r="H178" s="161"/>
      <c r="I178" s="161"/>
      <c r="J178" s="161"/>
      <c r="K178" s="166"/>
      <c r="L178" s="162"/>
      <c r="M178" s="161"/>
      <c r="N178" s="161"/>
      <c r="O178" s="161"/>
      <c r="P178" s="161"/>
      <c r="Q178" s="161"/>
    </row>
    <row r="179" spans="1:17" ht="12.75">
      <c r="A179" s="159"/>
      <c r="B179" s="236"/>
      <c r="C179" s="167"/>
      <c r="D179" s="167"/>
      <c r="E179" s="235"/>
      <c r="F179" s="161"/>
      <c r="G179" s="161"/>
      <c r="H179" s="161"/>
      <c r="I179" s="161"/>
      <c r="J179" s="161"/>
      <c r="K179" s="166"/>
      <c r="L179" s="162"/>
      <c r="M179" s="161"/>
      <c r="N179" s="161"/>
      <c r="O179" s="161"/>
      <c r="P179" s="161"/>
      <c r="Q179" s="161"/>
    </row>
    <row r="180" spans="1:17" ht="12.75">
      <c r="A180" s="159"/>
      <c r="B180" s="236"/>
      <c r="C180" s="167"/>
      <c r="D180" s="167"/>
      <c r="E180" s="235"/>
      <c r="F180" s="161"/>
      <c r="G180" s="161"/>
      <c r="H180" s="161"/>
      <c r="I180" s="161"/>
      <c r="J180" s="161"/>
      <c r="K180" s="166"/>
      <c r="L180" s="162"/>
      <c r="M180" s="161"/>
      <c r="N180" s="161"/>
      <c r="O180" s="161"/>
      <c r="P180" s="161"/>
      <c r="Q180" s="161"/>
    </row>
    <row r="181" spans="1:17" ht="12.75">
      <c r="A181" s="159"/>
      <c r="B181" s="236"/>
      <c r="C181" s="167"/>
      <c r="D181" s="167"/>
      <c r="E181" s="235"/>
      <c r="F181" s="161"/>
      <c r="G181" s="161"/>
      <c r="H181" s="161"/>
      <c r="I181" s="161"/>
      <c r="J181" s="161"/>
      <c r="K181" s="166"/>
      <c r="L181" s="162"/>
      <c r="M181" s="161"/>
      <c r="N181" s="161"/>
      <c r="O181" s="161"/>
      <c r="P181" s="161"/>
      <c r="Q181" s="161"/>
    </row>
    <row r="182" spans="1:17" ht="12.75">
      <c r="A182" s="159"/>
      <c r="B182" s="236"/>
      <c r="C182" s="167"/>
      <c r="D182" s="167"/>
      <c r="E182" s="235"/>
      <c r="F182" s="161"/>
      <c r="G182" s="161"/>
      <c r="H182" s="161"/>
      <c r="I182" s="161"/>
      <c r="J182" s="161"/>
      <c r="K182" s="166"/>
      <c r="L182" s="162"/>
      <c r="M182" s="161"/>
      <c r="N182" s="161"/>
      <c r="O182" s="161"/>
      <c r="P182" s="161"/>
      <c r="Q182" s="161"/>
    </row>
    <row r="183" spans="1:17" ht="12.75">
      <c r="A183" s="159"/>
      <c r="B183" s="236"/>
      <c r="C183" s="167"/>
      <c r="D183" s="167"/>
      <c r="E183" s="235"/>
      <c r="F183" s="161"/>
      <c r="G183" s="161"/>
      <c r="H183" s="161"/>
      <c r="I183" s="161"/>
      <c r="J183" s="161"/>
      <c r="K183" s="166"/>
      <c r="L183" s="162"/>
      <c r="M183" s="161"/>
      <c r="N183" s="161"/>
      <c r="O183" s="161"/>
      <c r="P183" s="161"/>
      <c r="Q183" s="161"/>
    </row>
    <row r="184" spans="1:17" ht="12.75">
      <c r="A184" s="159"/>
      <c r="B184" s="236"/>
      <c r="C184" s="167"/>
      <c r="D184" s="167"/>
      <c r="E184" s="235"/>
      <c r="F184" s="161"/>
      <c r="G184" s="161"/>
      <c r="H184" s="161"/>
      <c r="I184" s="161"/>
      <c r="J184" s="161"/>
      <c r="K184" s="166"/>
      <c r="L184" s="162"/>
      <c r="M184" s="161"/>
      <c r="N184" s="161"/>
      <c r="O184" s="161"/>
      <c r="P184" s="161"/>
      <c r="Q184" s="161"/>
    </row>
    <row r="185" spans="1:17" ht="12.75">
      <c r="A185" s="159"/>
      <c r="B185" s="236"/>
      <c r="C185" s="167"/>
      <c r="D185" s="167"/>
      <c r="E185" s="235"/>
      <c r="F185" s="161"/>
      <c r="G185" s="161"/>
      <c r="H185" s="161"/>
      <c r="I185" s="161"/>
      <c r="J185" s="161"/>
      <c r="K185" s="166"/>
      <c r="L185" s="162"/>
      <c r="M185" s="161"/>
      <c r="N185" s="161"/>
      <c r="O185" s="161"/>
      <c r="P185" s="161"/>
      <c r="Q185" s="161"/>
    </row>
    <row r="186" spans="1:17" ht="12.75">
      <c r="A186" s="159"/>
      <c r="B186" s="236"/>
      <c r="C186" s="167"/>
      <c r="D186" s="167"/>
      <c r="E186" s="235"/>
      <c r="F186" s="161"/>
      <c r="G186" s="161"/>
      <c r="H186" s="161"/>
      <c r="I186" s="161"/>
      <c r="J186" s="161"/>
      <c r="K186" s="166"/>
      <c r="L186" s="162"/>
      <c r="M186" s="161"/>
      <c r="N186" s="161"/>
      <c r="O186" s="161"/>
      <c r="P186" s="161"/>
      <c r="Q186" s="161"/>
    </row>
    <row r="187" spans="1:17" ht="12.75">
      <c r="A187" s="159"/>
      <c r="B187" s="236"/>
      <c r="C187" s="167"/>
      <c r="D187" s="167"/>
      <c r="E187" s="235"/>
      <c r="F187" s="161"/>
      <c r="G187" s="161"/>
      <c r="H187" s="161"/>
      <c r="I187" s="161"/>
      <c r="J187" s="161"/>
      <c r="K187" s="166"/>
      <c r="L187" s="162"/>
      <c r="M187" s="161"/>
      <c r="N187" s="161"/>
      <c r="O187" s="161"/>
      <c r="P187" s="161"/>
      <c r="Q187" s="161"/>
    </row>
    <row r="188" spans="1:17" ht="12.75">
      <c r="A188" s="159"/>
      <c r="B188" s="236"/>
      <c r="C188" s="167"/>
      <c r="D188" s="167"/>
      <c r="E188" s="235"/>
      <c r="F188" s="161"/>
      <c r="G188" s="161"/>
      <c r="H188" s="161"/>
      <c r="I188" s="161"/>
      <c r="J188" s="161"/>
      <c r="K188" s="166"/>
      <c r="L188" s="162"/>
      <c r="M188" s="161"/>
      <c r="N188" s="161"/>
      <c r="O188" s="161"/>
      <c r="P188" s="161"/>
      <c r="Q188" s="161"/>
    </row>
    <row r="189" spans="1:17" ht="12.75">
      <c r="A189" s="159"/>
      <c r="B189" s="236"/>
      <c r="C189" s="167"/>
      <c r="D189" s="167"/>
      <c r="E189" s="235"/>
      <c r="F189" s="161"/>
      <c r="G189" s="161"/>
      <c r="H189" s="161"/>
      <c r="I189" s="161"/>
      <c r="J189" s="161"/>
      <c r="K189" s="166"/>
      <c r="L189" s="162"/>
      <c r="M189" s="161"/>
      <c r="N189" s="161"/>
      <c r="O189" s="161"/>
      <c r="P189" s="161"/>
      <c r="Q189" s="161"/>
    </row>
    <row r="190" spans="1:17" ht="12.75">
      <c r="A190" s="159"/>
      <c r="B190" s="236"/>
      <c r="C190" s="167"/>
      <c r="D190" s="167"/>
      <c r="E190" s="235"/>
      <c r="F190" s="161"/>
      <c r="G190" s="161"/>
      <c r="H190" s="161"/>
      <c r="I190" s="161"/>
      <c r="J190" s="161"/>
      <c r="K190" s="166"/>
      <c r="L190" s="162"/>
      <c r="M190" s="161"/>
      <c r="N190" s="161"/>
      <c r="O190" s="161"/>
      <c r="P190" s="161"/>
      <c r="Q190" s="161"/>
    </row>
    <row r="191" spans="1:17" ht="12.75">
      <c r="A191" s="159"/>
      <c r="B191" s="236"/>
      <c r="C191" s="167"/>
      <c r="D191" s="167"/>
      <c r="E191" s="235"/>
      <c r="F191" s="161"/>
      <c r="G191" s="161"/>
      <c r="H191" s="161"/>
      <c r="I191" s="161"/>
      <c r="J191" s="161"/>
      <c r="K191" s="166"/>
      <c r="L191" s="162"/>
      <c r="M191" s="161"/>
      <c r="N191" s="161"/>
      <c r="O191" s="161"/>
      <c r="P191" s="161"/>
      <c r="Q191" s="161"/>
    </row>
    <row r="192" spans="1:17" ht="12.75">
      <c r="A192" s="159"/>
      <c r="B192" s="236"/>
      <c r="C192" s="167"/>
      <c r="D192" s="167"/>
      <c r="E192" s="235"/>
      <c r="F192" s="161"/>
      <c r="G192" s="161"/>
      <c r="H192" s="161"/>
      <c r="I192" s="161"/>
      <c r="J192" s="161"/>
      <c r="K192" s="166"/>
      <c r="L192" s="162"/>
      <c r="M192" s="161"/>
      <c r="N192" s="161"/>
      <c r="O192" s="161"/>
      <c r="P192" s="161"/>
      <c r="Q192" s="161"/>
    </row>
    <row r="193" spans="1:17" ht="12.75">
      <c r="A193" s="159"/>
      <c r="B193" s="236"/>
      <c r="C193" s="167"/>
      <c r="D193" s="167"/>
      <c r="E193" s="235"/>
      <c r="F193" s="161"/>
      <c r="G193" s="161"/>
      <c r="H193" s="161"/>
      <c r="I193" s="161"/>
      <c r="J193" s="161"/>
      <c r="K193" s="166"/>
      <c r="L193" s="162"/>
      <c r="M193" s="161"/>
      <c r="N193" s="161"/>
      <c r="O193" s="161"/>
      <c r="P193" s="161"/>
      <c r="Q193" s="161"/>
    </row>
    <row r="194" spans="1:17" ht="12.75">
      <c r="A194" s="159"/>
      <c r="B194" s="236"/>
      <c r="C194" s="167"/>
      <c r="D194" s="167"/>
      <c r="E194" s="235"/>
      <c r="F194" s="161"/>
      <c r="G194" s="161"/>
      <c r="H194" s="161"/>
      <c r="I194" s="161"/>
      <c r="J194" s="161"/>
      <c r="K194" s="166"/>
      <c r="L194" s="162"/>
      <c r="M194" s="161"/>
      <c r="N194" s="161"/>
      <c r="O194" s="161"/>
      <c r="P194" s="161"/>
      <c r="Q194" s="161"/>
    </row>
    <row r="195" spans="1:17" ht="12.75">
      <c r="A195" s="159"/>
      <c r="B195" s="236"/>
      <c r="C195" s="167"/>
      <c r="D195" s="167"/>
      <c r="E195" s="235"/>
      <c r="F195" s="161"/>
      <c r="G195" s="161"/>
      <c r="H195" s="161"/>
      <c r="I195" s="161"/>
      <c r="J195" s="161"/>
      <c r="K195" s="166"/>
      <c r="L195" s="162"/>
      <c r="M195" s="161"/>
      <c r="N195" s="161"/>
      <c r="O195" s="161"/>
      <c r="P195" s="161"/>
      <c r="Q195" s="161"/>
    </row>
    <row r="196" spans="1:17" ht="12.75">
      <c r="A196" s="159"/>
      <c r="B196" s="236"/>
      <c r="C196" s="167"/>
      <c r="D196" s="167"/>
      <c r="E196" s="235"/>
      <c r="F196" s="161"/>
      <c r="G196" s="161"/>
      <c r="H196" s="161"/>
      <c r="I196" s="161"/>
      <c r="J196" s="161"/>
      <c r="K196" s="166"/>
      <c r="L196" s="162"/>
      <c r="M196" s="161"/>
      <c r="N196" s="161"/>
      <c r="O196" s="161"/>
      <c r="P196" s="161"/>
      <c r="Q196" s="161"/>
    </row>
    <row r="197" spans="1:17" ht="12.75">
      <c r="A197" s="159"/>
      <c r="B197" s="236"/>
      <c r="C197" s="167"/>
      <c r="D197" s="167"/>
      <c r="E197" s="235"/>
      <c r="F197" s="161"/>
      <c r="G197" s="161"/>
      <c r="H197" s="161"/>
      <c r="I197" s="161"/>
      <c r="J197" s="161"/>
      <c r="K197" s="166"/>
      <c r="L197" s="162"/>
      <c r="M197" s="161"/>
      <c r="N197" s="161"/>
      <c r="O197" s="161"/>
      <c r="P197" s="161"/>
      <c r="Q197" s="161"/>
    </row>
    <row r="198" spans="1:17" ht="12.75">
      <c r="A198" s="159"/>
      <c r="B198" s="236"/>
      <c r="C198" s="167"/>
      <c r="D198" s="167"/>
      <c r="E198" s="235"/>
      <c r="F198" s="161"/>
      <c r="G198" s="161"/>
      <c r="H198" s="161"/>
      <c r="I198" s="161"/>
      <c r="J198" s="161"/>
      <c r="K198" s="166"/>
      <c r="L198" s="162"/>
      <c r="M198" s="161"/>
      <c r="N198" s="161"/>
      <c r="O198" s="161"/>
      <c r="P198" s="161"/>
      <c r="Q198" s="161"/>
    </row>
    <row r="199" spans="1:17" ht="12.75">
      <c r="A199" s="159"/>
      <c r="B199" s="236"/>
      <c r="C199" s="167"/>
      <c r="D199" s="167"/>
      <c r="E199" s="235"/>
      <c r="F199" s="161"/>
      <c r="G199" s="161"/>
      <c r="H199" s="161"/>
      <c r="I199" s="161"/>
      <c r="J199" s="161"/>
      <c r="K199" s="166"/>
      <c r="L199" s="162"/>
      <c r="M199" s="161"/>
      <c r="N199" s="161"/>
      <c r="O199" s="161"/>
      <c r="P199" s="161"/>
      <c r="Q199" s="161"/>
    </row>
    <row r="200" spans="1:17" ht="12.75">
      <c r="A200" s="159"/>
      <c r="B200" s="236"/>
      <c r="C200" s="167"/>
      <c r="D200" s="167"/>
      <c r="E200" s="235"/>
      <c r="F200" s="161"/>
      <c r="G200" s="161"/>
      <c r="H200" s="161"/>
      <c r="I200" s="161"/>
      <c r="J200" s="161"/>
      <c r="K200" s="166"/>
      <c r="L200" s="162"/>
      <c r="M200" s="161"/>
      <c r="N200" s="161"/>
      <c r="O200" s="161"/>
      <c r="P200" s="161"/>
      <c r="Q200" s="161"/>
    </row>
    <row r="201" spans="1:17" ht="12.75">
      <c r="A201" s="159"/>
      <c r="B201" s="236"/>
      <c r="C201" s="167"/>
      <c r="D201" s="167"/>
      <c r="E201" s="235"/>
      <c r="F201" s="161"/>
      <c r="G201" s="161"/>
      <c r="H201" s="161"/>
      <c r="I201" s="161"/>
      <c r="J201" s="161"/>
      <c r="K201" s="166"/>
      <c r="L201" s="162"/>
      <c r="M201" s="161"/>
      <c r="N201" s="161"/>
      <c r="O201" s="161"/>
      <c r="P201" s="161"/>
      <c r="Q201" s="161"/>
    </row>
    <row r="202" spans="1:17" ht="12.75">
      <c r="A202" s="159"/>
      <c r="B202" s="236"/>
      <c r="C202" s="167"/>
      <c r="D202" s="167"/>
      <c r="E202" s="235"/>
      <c r="F202" s="161"/>
      <c r="G202" s="161"/>
      <c r="H202" s="161"/>
      <c r="I202" s="161"/>
      <c r="J202" s="161"/>
      <c r="K202" s="166"/>
      <c r="L202" s="162"/>
      <c r="M202" s="161"/>
      <c r="N202" s="161"/>
      <c r="O202" s="161"/>
      <c r="P202" s="161"/>
      <c r="Q202" s="161"/>
    </row>
    <row r="203" spans="1:17" ht="12.75">
      <c r="A203" s="159"/>
      <c r="B203" s="236"/>
      <c r="C203" s="167"/>
      <c r="D203" s="167"/>
      <c r="E203" s="235"/>
      <c r="F203" s="161"/>
      <c r="G203" s="161"/>
      <c r="H203" s="161"/>
      <c r="I203" s="161"/>
      <c r="J203" s="161"/>
      <c r="K203" s="166"/>
      <c r="L203" s="162"/>
      <c r="M203" s="161"/>
      <c r="N203" s="161"/>
      <c r="O203" s="161"/>
      <c r="P203" s="161"/>
      <c r="Q203" s="161"/>
    </row>
    <row r="204" spans="1:17" ht="12.75">
      <c r="A204" s="159"/>
      <c r="B204" s="236"/>
      <c r="C204" s="167"/>
      <c r="D204" s="167"/>
      <c r="E204" s="235"/>
      <c r="F204" s="161"/>
      <c r="G204" s="161"/>
      <c r="H204" s="161"/>
      <c r="I204" s="161"/>
      <c r="J204" s="161"/>
      <c r="K204" s="166"/>
      <c r="L204" s="162"/>
      <c r="M204" s="161"/>
      <c r="N204" s="161"/>
      <c r="O204" s="161"/>
      <c r="P204" s="161"/>
      <c r="Q204" s="161"/>
    </row>
    <row r="205" spans="1:17" ht="12.75">
      <c r="A205" s="159"/>
      <c r="B205" s="236"/>
      <c r="C205" s="167"/>
      <c r="D205" s="167"/>
      <c r="E205" s="235"/>
      <c r="F205" s="161"/>
      <c r="G205" s="161"/>
      <c r="H205" s="161"/>
      <c r="I205" s="161"/>
      <c r="J205" s="161"/>
      <c r="K205" s="166"/>
      <c r="L205" s="162"/>
      <c r="M205" s="161"/>
      <c r="N205" s="161"/>
      <c r="O205" s="161"/>
      <c r="P205" s="161"/>
      <c r="Q205" s="161"/>
    </row>
    <row r="206" spans="1:17" ht="12.75">
      <c r="A206" s="159"/>
      <c r="B206" s="236"/>
      <c r="E206" s="235"/>
      <c r="F206" s="161"/>
      <c r="G206" s="161"/>
      <c r="H206" s="161"/>
      <c r="I206" s="161"/>
      <c r="J206" s="161"/>
      <c r="K206" s="166"/>
      <c r="L206" s="162"/>
      <c r="M206" s="161"/>
      <c r="N206" s="161"/>
      <c r="O206" s="161"/>
      <c r="P206" s="161"/>
      <c r="Q206" s="161"/>
    </row>
    <row r="207" spans="1:17" ht="12.75">
      <c r="A207" s="159"/>
      <c r="B207" s="236"/>
      <c r="E207" s="235"/>
      <c r="F207" s="161"/>
      <c r="G207" s="161"/>
      <c r="H207" s="161"/>
      <c r="I207" s="161"/>
      <c r="J207" s="161"/>
      <c r="K207" s="166"/>
      <c r="L207" s="162"/>
      <c r="M207" s="161"/>
      <c r="N207" s="161"/>
      <c r="O207" s="161"/>
      <c r="P207" s="161"/>
      <c r="Q207" s="161"/>
    </row>
    <row r="208" spans="1:17" ht="12.75">
      <c r="A208" s="159"/>
      <c r="B208" s="236"/>
      <c r="J208" s="161"/>
      <c r="K208" s="166"/>
      <c r="L208" s="162"/>
      <c r="M208" s="161"/>
      <c r="N208" s="161"/>
      <c r="O208" s="161"/>
      <c r="P208" s="161"/>
      <c r="Q208" s="161"/>
    </row>
    <row r="209" spans="1:17" ht="12.75">
      <c r="A209" s="159"/>
      <c r="B209" s="236"/>
      <c r="J209" s="161"/>
      <c r="K209" s="166"/>
      <c r="L209" s="162"/>
      <c r="M209" s="161"/>
      <c r="N209" s="161"/>
      <c r="O209" s="161"/>
      <c r="P209" s="161"/>
      <c r="Q209" s="161"/>
    </row>
    <row r="210" spans="1:17" ht="12.75">
      <c r="A210" s="159"/>
      <c r="B210" s="236"/>
      <c r="J210" s="161"/>
      <c r="K210" s="166"/>
      <c r="L210" s="162"/>
      <c r="M210" s="161"/>
      <c r="N210" s="161"/>
      <c r="O210" s="161"/>
      <c r="P210" s="161"/>
      <c r="Q210" s="161"/>
    </row>
    <row r="211" spans="1:17" ht="12.75">
      <c r="A211" s="159"/>
      <c r="B211" s="236"/>
      <c r="J211" s="161"/>
      <c r="K211" s="166"/>
      <c r="L211" s="162"/>
      <c r="M211" s="161"/>
      <c r="N211" s="161"/>
      <c r="O211" s="161"/>
      <c r="P211" s="161"/>
      <c r="Q211" s="161"/>
    </row>
    <row r="212" spans="1:17" ht="12.75">
      <c r="A212" s="159"/>
      <c r="B212" s="236"/>
      <c r="J212" s="161"/>
      <c r="K212" s="166"/>
      <c r="L212" s="162"/>
      <c r="M212" s="161"/>
      <c r="N212" s="161"/>
      <c r="O212" s="161"/>
      <c r="P212" s="161"/>
      <c r="Q212" s="161"/>
    </row>
    <row r="213" spans="1:17" ht="12.75">
      <c r="A213" s="159"/>
      <c r="B213" s="236"/>
      <c r="J213" s="161"/>
      <c r="K213" s="166"/>
      <c r="L213" s="162"/>
      <c r="M213" s="161"/>
      <c r="N213" s="161"/>
      <c r="O213" s="161"/>
      <c r="P213" s="161"/>
      <c r="Q213" s="161"/>
    </row>
    <row r="214" spans="1:17" ht="12.75">
      <c r="A214" s="159"/>
      <c r="B214" s="236"/>
      <c r="J214" s="161"/>
      <c r="K214" s="166"/>
      <c r="L214" s="162"/>
      <c r="M214" s="161"/>
      <c r="N214" s="161"/>
      <c r="O214" s="161"/>
      <c r="P214" s="161"/>
      <c r="Q214" s="161"/>
    </row>
  </sheetData>
  <sheetProtection selectLockedCells="1" selectUnlockedCells="1"/>
  <mergeCells count="14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B87:D87"/>
  </mergeCells>
  <hyperlinks>
    <hyperlink ref="D56" r:id="rId1" display="www.biegigorskie.pl"/>
  </hyperlinks>
  <printOptions/>
  <pageMargins left="0.22013888888888888" right="0.20972222222222223" top="0.44027777777777777" bottom="0.75" header="0.5118055555555555" footer="0.511805555555555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C16" sqref="C16"/>
    </sheetView>
  </sheetViews>
  <sheetFormatPr defaultColWidth="8.796875" defaultRowHeight="14.25"/>
  <cols>
    <col min="3" max="3" width="26.3984375" style="0" customWidth="1"/>
    <col min="7" max="7" width="10.59765625" style="0" customWidth="1"/>
  </cols>
  <sheetData>
    <row r="1" spans="1:7" ht="12.75">
      <c r="A1" s="237" t="s">
        <v>737</v>
      </c>
      <c r="B1" s="237"/>
      <c r="C1" s="237"/>
      <c r="D1" s="96" t="s">
        <v>738</v>
      </c>
      <c r="E1" s="96"/>
      <c r="F1" s="96"/>
      <c r="G1" s="96"/>
    </row>
    <row r="2" spans="1:7" ht="12.75">
      <c r="A2" s="238" t="s">
        <v>739</v>
      </c>
      <c r="B2" s="39"/>
      <c r="C2" s="40"/>
      <c r="D2" s="239" t="s">
        <v>740</v>
      </c>
      <c r="E2" s="239"/>
      <c r="F2" s="239"/>
      <c r="G2" s="239"/>
    </row>
    <row r="3" spans="1:7" ht="12.75">
      <c r="A3" s="240" t="s">
        <v>741</v>
      </c>
      <c r="B3" s="88"/>
      <c r="C3" s="241"/>
      <c r="D3" s="242" t="s">
        <v>742</v>
      </c>
      <c r="E3" s="242"/>
      <c r="F3" s="242"/>
      <c r="G3" s="242"/>
    </row>
    <row r="4" spans="1:7" ht="12.75">
      <c r="A4" s="238" t="s">
        <v>743</v>
      </c>
      <c r="B4" s="39"/>
      <c r="C4" s="40"/>
      <c r="D4" s="243" t="s">
        <v>744</v>
      </c>
      <c r="E4" s="243"/>
      <c r="F4" s="243"/>
      <c r="G4" s="243"/>
    </row>
    <row r="5" spans="1:7" ht="12.75">
      <c r="A5" s="240" t="s">
        <v>745</v>
      </c>
      <c r="B5" s="88"/>
      <c r="C5" s="241"/>
      <c r="D5" s="242" t="s">
        <v>746</v>
      </c>
      <c r="E5" s="242"/>
      <c r="F5" s="242"/>
      <c r="G5" s="242"/>
    </row>
    <row r="6" spans="1:7" ht="12.75">
      <c r="A6" s="238" t="s">
        <v>747</v>
      </c>
      <c r="B6" s="39"/>
      <c r="C6" s="40"/>
      <c r="D6" s="244" t="s">
        <v>748</v>
      </c>
      <c r="E6" s="244"/>
      <c r="F6" s="244"/>
      <c r="G6" s="244"/>
    </row>
  </sheetData>
  <sheetProtection selectLockedCells="1" selectUnlockedCells="1"/>
  <mergeCells count="7">
    <mergeCell ref="A1:C1"/>
    <mergeCell ref="D1:G1"/>
    <mergeCell ref="D2:G2"/>
    <mergeCell ref="D3:G3"/>
    <mergeCell ref="D4:G4"/>
    <mergeCell ref="D5:G5"/>
    <mergeCell ref="D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2012-05-03T12:38:10Z</dcterms:modified>
  <cp:category/>
  <cp:version/>
  <cp:contentType/>
  <cp:contentStatus/>
  <cp:revision>1</cp:revision>
</cp:coreProperties>
</file>